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oag\Desktop\43 ΔΣ\"/>
    </mc:Choice>
  </mc:AlternateContent>
  <xr:revisionPtr revIDLastSave="0" documentId="13_ncr:1_{24CF0076-B7EF-4619-9D59-605BAD3D80D5}" xr6:coauthVersionLast="40" xr6:coauthVersionMax="40" xr10:uidLastSave="{00000000-0000-0000-0000-000000000000}"/>
  <bookViews>
    <workbookView xWindow="0" yWindow="0" windowWidth="21720" windowHeight="12228" activeTab="2" xr2:uid="{00000000-000D-0000-FFFF-FFFF00000000}"/>
  </bookViews>
  <sheets>
    <sheet name="ΠΡΟΣΛΗΠΤΕΟΙ" sheetId="9" r:id="rId1"/>
    <sheet name="ΓΕΝ ΚΑΤΑΤ ΜΕ ΕΜΠΕΙΡ" sheetId="8" r:id="rId2"/>
    <sheet name="ΑΠΟΡΡΙΠΤΕΟΙ" sheetId="7" r:id="rId3"/>
  </sheets>
  <definedNames>
    <definedName name="_xlnm.Print_Area" localSheetId="1">'ΓΕΝ ΚΑΤΑΤ ΜΕ ΕΜΠΕΙΡ'!$A$1:$E$18</definedName>
  </definedNames>
  <calcPr calcId="181029"/>
</workbook>
</file>

<file path=xl/calcChain.xml><?xml version="1.0" encoding="utf-8"?>
<calcChain xmlns="http://schemas.openxmlformats.org/spreadsheetml/2006/main">
  <c r="X5" i="9" l="1"/>
  <c r="V5" i="9"/>
  <c r="T5" i="9"/>
  <c r="R5" i="9"/>
  <c r="P5" i="9"/>
  <c r="N5" i="9"/>
  <c r="K5" i="9"/>
  <c r="H5" i="9"/>
  <c r="X4" i="9"/>
  <c r="V4" i="9"/>
  <c r="T4" i="9"/>
  <c r="R4" i="9"/>
  <c r="P4" i="9"/>
  <c r="N4" i="9"/>
  <c r="K4" i="9"/>
  <c r="H4" i="9"/>
  <c r="Y4" i="9" s="1"/>
  <c r="Y5" i="9" l="1"/>
  <c r="X10" i="8"/>
  <c r="V10" i="8"/>
  <c r="T10" i="8"/>
  <c r="R10" i="8"/>
  <c r="P10" i="8"/>
  <c r="N10" i="8"/>
  <c r="K10" i="8"/>
  <c r="H10" i="8"/>
  <c r="Y10" i="8" l="1"/>
  <c r="K11" i="8"/>
  <c r="K18" i="8"/>
  <c r="K14" i="8"/>
  <c r="K5" i="8"/>
  <c r="K8" i="8"/>
  <c r="K4" i="8"/>
  <c r="K7" i="8"/>
  <c r="K16" i="8"/>
  <c r="K15" i="8"/>
  <c r="K12" i="8"/>
  <c r="K13" i="8"/>
  <c r="K17" i="8"/>
  <c r="K9" i="8"/>
  <c r="K6" i="8"/>
  <c r="P11" i="8"/>
  <c r="P18" i="8"/>
  <c r="P14" i="8"/>
  <c r="P5" i="8"/>
  <c r="P8" i="8"/>
  <c r="P4" i="8"/>
  <c r="P7" i="8"/>
  <c r="P16" i="8"/>
  <c r="P15" i="8"/>
  <c r="P12" i="8"/>
  <c r="P13" i="8"/>
  <c r="P17" i="8"/>
  <c r="P9" i="8"/>
  <c r="P6" i="8"/>
  <c r="N11" i="8"/>
  <c r="N18" i="8"/>
  <c r="N14" i="8"/>
  <c r="N5" i="8"/>
  <c r="N8" i="8"/>
  <c r="N4" i="8"/>
  <c r="N7" i="8"/>
  <c r="N16" i="8"/>
  <c r="N15" i="8"/>
  <c r="N12" i="8"/>
  <c r="N13" i="8"/>
  <c r="N17" i="8"/>
  <c r="N9" i="8"/>
  <c r="N6" i="8"/>
  <c r="R11" i="8"/>
  <c r="R18" i="8"/>
  <c r="R14" i="8"/>
  <c r="R5" i="8"/>
  <c r="R8" i="8"/>
  <c r="R4" i="8"/>
  <c r="R7" i="8"/>
  <c r="R16" i="8"/>
  <c r="R15" i="8"/>
  <c r="R12" i="8"/>
  <c r="R13" i="8"/>
  <c r="R17" i="8"/>
  <c r="R9" i="8"/>
  <c r="R6" i="8"/>
  <c r="T11" i="8"/>
  <c r="T18" i="8"/>
  <c r="T14" i="8"/>
  <c r="T5" i="8"/>
  <c r="T8" i="8"/>
  <c r="T4" i="8"/>
  <c r="T7" i="8"/>
  <c r="T16" i="8"/>
  <c r="T15" i="8"/>
  <c r="T12" i="8"/>
  <c r="T13" i="8"/>
  <c r="T17" i="8"/>
  <c r="T9" i="8"/>
  <c r="T6" i="8"/>
  <c r="V11" i="8"/>
  <c r="V18" i="8"/>
  <c r="V14" i="8"/>
  <c r="V5" i="8"/>
  <c r="V8" i="8"/>
  <c r="V4" i="8"/>
  <c r="V7" i="8"/>
  <c r="V16" i="8"/>
  <c r="V15" i="8"/>
  <c r="V12" i="8"/>
  <c r="V13" i="8"/>
  <c r="V17" i="8"/>
  <c r="V9" i="8"/>
  <c r="V6" i="8"/>
  <c r="X11" i="8"/>
  <c r="X18" i="8"/>
  <c r="X14" i="8"/>
  <c r="X5" i="8"/>
  <c r="X8" i="8"/>
  <c r="X4" i="8"/>
  <c r="X7" i="8"/>
  <c r="X16" i="8"/>
  <c r="X15" i="8"/>
  <c r="X12" i="8"/>
  <c r="X13" i="8"/>
  <c r="X17" i="8"/>
  <c r="X9" i="8"/>
  <c r="X6" i="8"/>
  <c r="H11" i="8"/>
  <c r="H18" i="8"/>
  <c r="H14" i="8"/>
  <c r="H5" i="8"/>
  <c r="H8" i="8"/>
  <c r="H4" i="8"/>
  <c r="H7" i="8"/>
  <c r="H16" i="8"/>
  <c r="H15" i="8"/>
  <c r="H12" i="8"/>
  <c r="H13" i="8"/>
  <c r="H17" i="8"/>
  <c r="H9" i="8"/>
  <c r="H6" i="8"/>
  <c r="Y13" i="8" l="1"/>
  <c r="Y11" i="8"/>
  <c r="Y17" i="8"/>
  <c r="Y12" i="8"/>
  <c r="Y7" i="8"/>
  <c r="Y18" i="8"/>
  <c r="Y6" i="8"/>
  <c r="Y15" i="8"/>
  <c r="Y4" i="8"/>
  <c r="Y5" i="8"/>
  <c r="Y9" i="8"/>
  <c r="Y16" i="8"/>
  <c r="Y8" i="8"/>
  <c r="Y14" i="8"/>
</calcChain>
</file>

<file path=xl/sharedStrings.xml><?xml version="1.0" encoding="utf-8"?>
<sst xmlns="http://schemas.openxmlformats.org/spreadsheetml/2006/main" count="387" uniqueCount="206">
  <si>
    <t>ΤΥΠΙΚΑ ΠΡΟΣΟΝΤΑ</t>
  </si>
  <si>
    <t>Α/Α</t>
  </si>
  <si>
    <t>ΑΡΙΣΤΗ</t>
  </si>
  <si>
    <t>ΚΑΛΗ</t>
  </si>
  <si>
    <t>ΜΟΡΙΑ</t>
  </si>
  <si>
    <t>ΝΑΙ</t>
  </si>
  <si>
    <t>ΠΟΛΥ ΚΑΛΗ</t>
  </si>
  <si>
    <t>ΣΤΟΙΧΕΙΑ ΥΠΟΨΗΦΙΟΥ</t>
  </si>
  <si>
    <t>ΕΠΩΝΥΜΟ</t>
  </si>
  <si>
    <t>ΟΝΟΜΑ</t>
  </si>
  <si>
    <t>ΣΥΝΟΛΟ ΜΟΡΙΩΝ</t>
  </si>
  <si>
    <t>ΒΑΘΜΟΣ ΤΙΤΛΟΥ ΣΠΟΥΔΩΝ</t>
  </si>
  <si>
    <t>ΕΝΤΟΠΙΟΤΗΤΑ</t>
  </si>
  <si>
    <t>ΤΡΙΤΕΚΝΟΣ  Ή ΤΕΚΝΟ ΤΡΙΤΕΚΝΟΥ</t>
  </si>
  <si>
    <t>ΤΙΤΛΟΣ ΣΠΟΥΔΩΝ (κωδ. 029)</t>
  </si>
  <si>
    <t>ΓΝΩΣΗ ΧΕΙΡΙΣΜΟΥ Η/Υ (κωδ. 147)</t>
  </si>
  <si>
    <t>ΓΝΩΣΗ ΔΕΥΤΕΡΗΣ ΞΕΝΗΣ ΓΛΩΣΣΑΣ (κωδ. 205)</t>
  </si>
  <si>
    <t>ΓΝΩΣΗ ΤΡΙΤΗΣ ΞΕΝΗΣ ΓΛΩΣΣΑΣ (κωδ. 206)</t>
  </si>
  <si>
    <t>ΓΝΩΣΗ ΑΓΓΛΙΚΗΣ ΓΛΩΣΣΑΣ (κωδ. 207)</t>
  </si>
  <si>
    <t>ΔΙΠΛΩΜΑ Ο.Ε.Ε.Κ. Ή ΔΕΥΤΕΡΟΣ ΤΙΤΛΟΣ ΣΠΟΥΔΩΝ (κωδ. 209)</t>
  </si>
  <si>
    <t xml:space="preserve">ΕΜΠΕΙΡΙΑ ΣΕ Β/ΘΜΙΟ Ή Γ/ΘΜΙΟ ΝΟΣΗΛΕΥΤΙΚΟ ΙΔΡΥΜΑ (έως και 24 μήνες) (κωδ. 211) </t>
  </si>
  <si>
    <t>ΕΜΠΕΙΡΙΑ ΣΤΟ ΑΝΤΙΚΕΙΜΕΝΟ (έως και 84 μήνες) (κωδ. 212)</t>
  </si>
  <si>
    <t>ΠΡΟΣΘΕΤΑ - ΜΟΡΙΟΔΟΤΟΥΜΕΝΑ ΠΡΟΣΟΝΤΑ</t>
  </si>
  <si>
    <t>ΑΡΙΘΜΟΣ ΠΡΩΤΟΚΟΛΛΟΥ ΑΙΤΗΣΗΣ</t>
  </si>
  <si>
    <t>2404/02-10-2018</t>
  </si>
  <si>
    <t>ΑΘΑΝΑΣΟΠΟΥΛΟΣ</t>
  </si>
  <si>
    <t>ΛΟΥΚΑΣ</t>
  </si>
  <si>
    <t>ΒΑΣΙΛΙΚΗ</t>
  </si>
  <si>
    <t>ΠΑΝΑΓΙΩΤΗΣ</t>
  </si>
  <si>
    <t>ΓΕΩΡΓΟΠΟΥΛΟΥ</t>
  </si>
  <si>
    <t>ΙΩΑΝΝΑ</t>
  </si>
  <si>
    <t>1497/01-10-2018</t>
  </si>
  <si>
    <t>ΓΙΑΚΟΥΜΑΚΗ</t>
  </si>
  <si>
    <t>ΚΩΝΣΤΑΝΤΙΝΑ</t>
  </si>
  <si>
    <t>609/26-09-2018</t>
  </si>
  <si>
    <t>ΓΙΑΝΝΑΚΗ</t>
  </si>
  <si>
    <t>ΣΤΑΛΑΚΤΗ</t>
  </si>
  <si>
    <t>788/26-09-2018</t>
  </si>
  <si>
    <t>ΓΡΑΙΚΟΥ</t>
  </si>
  <si>
    <t>840/27-09-2018</t>
  </si>
  <si>
    <t>ΔΑΡΖΕΝΤΑ</t>
  </si>
  <si>
    <t>ΝΕΚΤΑΡΙΑ</t>
  </si>
  <si>
    <t>2198/01-10-2018</t>
  </si>
  <si>
    <t>ΕΥΑΓΓΕΛΙΑ</t>
  </si>
  <si>
    <t>625/26-09-2018</t>
  </si>
  <si>
    <t>ΚΟΝΤΟΣΤΕΡΓΙΟΣ</t>
  </si>
  <si>
    <t>1434/28-09-2018</t>
  </si>
  <si>
    <t>ΚΟΥΤΕΡΗΣ</t>
  </si>
  <si>
    <t>ΓΕΩΡΓΙΟΣ</t>
  </si>
  <si>
    <t>1884/01-10-2018</t>
  </si>
  <si>
    <t>ΜΗΛΙΟΥ</t>
  </si>
  <si>
    <t>2310/02-10-2018</t>
  </si>
  <si>
    <t>ΜΠΑΛΟΥΤΣΟΥ</t>
  </si>
  <si>
    <t>ΗΛΕΚΤΡΑ</t>
  </si>
  <si>
    <t>1361/28-09-2018</t>
  </si>
  <si>
    <t>ΠΕΝΤΕΦΟΥΝΤΗ</t>
  </si>
  <si>
    <t>2222/01-10-2018</t>
  </si>
  <si>
    <t>ΠΕΤΤΑ</t>
  </si>
  <si>
    <t>ΕΥΓΕΝΙΑ</t>
  </si>
  <si>
    <t>8/18-09-2018</t>
  </si>
  <si>
    <t>ΠΟΛΥΧΡΟΝΙΔΟΥ</t>
  </si>
  <si>
    <t>ΔΕΣΠΟΙΝΑ</t>
  </si>
  <si>
    <t>2501/02-10-2018</t>
  </si>
  <si>
    <t>ΤΖΙΩΡΑ</t>
  </si>
  <si>
    <t>ΑΙΚΑΤΕΡΙΝΗ</t>
  </si>
  <si>
    <t>503/25-09-2018</t>
  </si>
  <si>
    <t>ΦΙΛΙΤΣΗ</t>
  </si>
  <si>
    <t>ΣΤΑΥΡΟΥΛΑ</t>
  </si>
  <si>
    <t>ΠΑΡΑΤΗΡΗΣΕΙΣ</t>
  </si>
  <si>
    <t>ΑΔΤ</t>
  </si>
  <si>
    <t>**8961</t>
  </si>
  <si>
    <t>ΑΙΤΙΟΛΟΓΙΑ ΑΠΟΡΡΙΨΗΣ</t>
  </si>
  <si>
    <t>811/27-9-2018</t>
  </si>
  <si>
    <t>**4700</t>
  </si>
  <si>
    <t>**6348</t>
  </si>
  <si>
    <t>2392/02-10-2018</t>
  </si>
  <si>
    <t>**0024</t>
  </si>
  <si>
    <t>**5812</t>
  </si>
  <si>
    <t>2136/01-10-2018</t>
  </si>
  <si>
    <t>**6649</t>
  </si>
  <si>
    <t>2377/2-10-2018</t>
  </si>
  <si>
    <t>**5303</t>
  </si>
  <si>
    <t>1207/28-9-2018</t>
  </si>
  <si>
    <t>**1440</t>
  </si>
  <si>
    <t>1675/28-9-2019</t>
  </si>
  <si>
    <t>**8256</t>
  </si>
  <si>
    <t>314/24-9-2018</t>
  </si>
  <si>
    <t>**9549</t>
  </si>
  <si>
    <t>284/24-9-2019</t>
  </si>
  <si>
    <t>**7358</t>
  </si>
  <si>
    <t>1251/28-9-2018</t>
  </si>
  <si>
    <t>**0464</t>
  </si>
  <si>
    <t>1599/1-10-2018</t>
  </si>
  <si>
    <t>**9359</t>
  </si>
  <si>
    <t>494/29-5-2018</t>
  </si>
  <si>
    <t>**3585</t>
  </si>
  <si>
    <t>501/25-09-2018</t>
  </si>
  <si>
    <t>**8009</t>
  </si>
  <si>
    <t>2036/1-10-2018</t>
  </si>
  <si>
    <t>**9661</t>
  </si>
  <si>
    <t>**2169</t>
  </si>
  <si>
    <t>959/27-09-2018</t>
  </si>
  <si>
    <t>**1732</t>
  </si>
  <si>
    <t>1680/01-10-2018</t>
  </si>
  <si>
    <t>**0169</t>
  </si>
  <si>
    <t>**7984</t>
  </si>
  <si>
    <t>2162/01-10-2018</t>
  </si>
  <si>
    <t>**0810</t>
  </si>
  <si>
    <t>1880/01-10-2018</t>
  </si>
  <si>
    <t>**7287</t>
  </si>
  <si>
    <t>2276/01-10-2018</t>
  </si>
  <si>
    <t>**3283</t>
  </si>
  <si>
    <t>2334/02-10-2018</t>
  </si>
  <si>
    <t>**3256</t>
  </si>
  <si>
    <t>75/19-09-2018</t>
  </si>
  <si>
    <t>**3634</t>
  </si>
  <si>
    <t>**6566</t>
  </si>
  <si>
    <t>1190/28-09-2018</t>
  </si>
  <si>
    <t>**5318</t>
  </si>
  <si>
    <t>2545/02-10-2018</t>
  </si>
  <si>
    <t>**9187</t>
  </si>
  <si>
    <t>**2281</t>
  </si>
  <si>
    <t>524/25-09-2018</t>
  </si>
  <si>
    <t>**6186</t>
  </si>
  <si>
    <t>646/26-09-2018</t>
  </si>
  <si>
    <t>**4319</t>
  </si>
  <si>
    <t>1145/28-09-2018</t>
  </si>
  <si>
    <t>**9652</t>
  </si>
  <si>
    <t>40/18-9-2018</t>
  </si>
  <si>
    <t>**0610</t>
  </si>
  <si>
    <t>805/27-09-2018</t>
  </si>
  <si>
    <t>**1419</t>
  </si>
  <si>
    <t>2145/01-10-2018</t>
  </si>
  <si>
    <t>**2895</t>
  </si>
  <si>
    <t>ΕΜΠΕΙΡΙΑ 1 ΕΤΟΥΣ ΤΟΥΛ. ΣΕ ΜΗΧΑΝΟΓΡΑΦ. ΛΟΓΙΣΤΗΡΙΟ (κωδ. 153)</t>
  </si>
  <si>
    <t>**5817</t>
  </si>
  <si>
    <t>**6003</t>
  </si>
  <si>
    <t xml:space="preserve">1444/28-09-2018 </t>
  </si>
  <si>
    <t>**3265</t>
  </si>
  <si>
    <t>**5552</t>
  </si>
  <si>
    <t>**3715</t>
  </si>
  <si>
    <t>**6172</t>
  </si>
  <si>
    <t>**8636</t>
  </si>
  <si>
    <t>**5899</t>
  </si>
  <si>
    <t>**6895</t>
  </si>
  <si>
    <t>**9533</t>
  </si>
  <si>
    <t>**8230</t>
  </si>
  <si>
    <t>**3472</t>
  </si>
  <si>
    <t>**2173</t>
  </si>
  <si>
    <t>**4981</t>
  </si>
  <si>
    <t>**0698</t>
  </si>
  <si>
    <t>**8040</t>
  </si>
  <si>
    <t>ΑΞΙΟΛΟΓΗΘΗΚΕ ΣΤΗΝ ΠΡΩΤΗ ΕΠΙΛΟΓΗ ΒΑΣΕΙ ΑΙΤΗΣΗΣ (Δ5)</t>
  </si>
  <si>
    <t>2418/02-10-2018</t>
  </si>
  <si>
    <t>2030/01-10-2018</t>
  </si>
  <si>
    <t>2575/04-10-2018</t>
  </si>
  <si>
    <t>**1313</t>
  </si>
  <si>
    <t>ΑΞΙΟΛΟΓΗΘΗΚΕ ΣΤΗΝ ΠΡΩΤΗ ΕΠΙΛΟΓΗ ΒΑΣΕΙ ΑΙΤΗΣΗΣ (Δ6)</t>
  </si>
  <si>
    <t>265/24-09-2018</t>
  </si>
  <si>
    <t>1299/28-09-2018</t>
  </si>
  <si>
    <t>1024/27-09-2018</t>
  </si>
  <si>
    <t>**1751</t>
  </si>
  <si>
    <t>1398/28-09-2018</t>
  </si>
  <si>
    <t>**4853</t>
  </si>
  <si>
    <t>1151/28-09-2018</t>
  </si>
  <si>
    <t>**6667</t>
  </si>
  <si>
    <t>ΑΞΙΟΛΟΓΗΘΗΚΕ ΣΤΗΝ ΠΡΩΤΗ ΕΠΙΛΟΓΗ ΒΑΣΕΙ ΑΙΤΗΣΗΣ (Δ2)</t>
  </si>
  <si>
    <t>2337/02-10-2018</t>
  </si>
  <si>
    <t>346/24-09-2018</t>
  </si>
  <si>
    <t>382/24-9-2018</t>
  </si>
  <si>
    <t>**2995</t>
  </si>
  <si>
    <t>381/24-9-2018</t>
  </si>
  <si>
    <t>**5668</t>
  </si>
  <si>
    <t>**9487</t>
  </si>
  <si>
    <t>2446/2-10-2018</t>
  </si>
  <si>
    <t>1005/27-9-2018</t>
  </si>
  <si>
    <t>**8270</t>
  </si>
  <si>
    <t>1358/28-9-2018</t>
  </si>
  <si>
    <t>**9797</t>
  </si>
  <si>
    <t>921/27-9-2018</t>
  </si>
  <si>
    <t>**3401</t>
  </si>
  <si>
    <t>311/24-9-2018</t>
  </si>
  <si>
    <t>**7737</t>
  </si>
  <si>
    <t>**8548</t>
  </si>
  <si>
    <t>198/21-9-2018</t>
  </si>
  <si>
    <t>2046/1-10-2018</t>
  </si>
  <si>
    <t>**4427</t>
  </si>
  <si>
    <t>2504/2-10-2018</t>
  </si>
  <si>
    <t>**0213</t>
  </si>
  <si>
    <t>449/25-9-2018</t>
  </si>
  <si>
    <t xml:space="preserve">ΔΕ8 - ΔΕ ΔΙΟΙΚΗΤΙΚΟΥ ΛΟΓΙΣΤΙΚΟΥ
ΠΡΟΣΩΡΙΝΟΣ ΠΙΝΑΚΑΣ ΠΡΟΣΛΗΠΤΕΩΝ 
(ΔΥΟ ΘΕΣΕΙΣ ΜΕ ΓΕΝΙΚΗ ΕΜΠΕΙΡΙΑ) </t>
  </si>
  <si>
    <t>ΔΕ8 - ΔΕ ΔΙΟΙΚΗΤΙΚΟΥ ΛΟΓΙΣΤΙΚΟΥ
ΠΡΟΣΩΡΙΝΟΣ ΠΙΝΑΚΑΣ ΓΕΝΙΚΗΣ ΚΑΤΑΤΑΞΗΣ 
(ΜΕ ΓΕΝΙΚΗ ΕΜΠΕΙΡΙΑ)</t>
  </si>
  <si>
    <t>ΔΕ8 - ΔΕ ΔΙΟΙΚΗΤΙΚΟΥ ΛΟΓΙΣΤΙΚΟΥ - 
ΠΡΟΣΩΡΙΝΟΣ ΠΙΝΑΚΑΣ ΑΠΟΡΡΙΠΤΕΩΝ</t>
  </si>
  <si>
    <t>1723/01-10-2018</t>
  </si>
  <si>
    <t>**7091</t>
  </si>
  <si>
    <t>ΑΞΙΟΛΟΓΗΘΗΚΕ ΣΤΗΝ ΠΡΩΤΗ ΕΠΙΛΟΓΗ ΒΑΣΕΙ ΑΙΤΗΣΗΣ (Δ7)</t>
  </si>
  <si>
    <t>803/27-09-2018</t>
  </si>
  <si>
    <t>**0023</t>
  </si>
  <si>
    <t>1713/01-10-2018</t>
  </si>
  <si>
    <t>**4483</t>
  </si>
  <si>
    <t>1212/28-09-2018</t>
  </si>
  <si>
    <t>**5360</t>
  </si>
  <si>
    <t>429/25-09-2018</t>
  </si>
  <si>
    <t>**1818</t>
  </si>
  <si>
    <t>52/19-09-2018</t>
  </si>
  <si>
    <t>**5855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</si>
</sst>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4" xfId="0" applyFont="1" applyBorder="1" applyAlignment="1" applyProtection="1">
      <alignment horizontal="left" wrapText="1"/>
      <protection hidden="1"/>
    </xf>
    <xf numFmtId="0" fontId="3" fillId="0" borderId="5" xfId="0" applyFont="1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hidden="1"/>
    </xf>
    <xf numFmtId="0" fontId="0" fillId="0" borderId="0" xfId="0" applyFill="1" applyProtection="1"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/>
      <protection hidden="1"/>
    </xf>
    <xf numFmtId="0" fontId="0" fillId="0" borderId="6" xfId="0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0" fillId="0" borderId="1" xfId="0" applyFill="1" applyBorder="1" applyAlignment="1" applyProtection="1">
      <alignment horizontal="center" wrapText="1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wrapText="1"/>
      <protection hidden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"/>
  <sheetViews>
    <sheetView topLeftCell="H1" workbookViewId="0">
      <selection activeCell="K15" sqref="A1:XFD1048576"/>
    </sheetView>
  </sheetViews>
  <sheetFormatPr defaultRowHeight="14.4" x14ac:dyDescent="0.55000000000000004"/>
  <cols>
    <col min="1" max="1" width="8.83984375" style="29"/>
    <col min="2" max="2" width="14.41796875" style="29" bestFit="1" customWidth="1"/>
    <col min="3" max="3" width="7" style="29" bestFit="1" customWidth="1"/>
    <col min="4" max="4" width="16.83984375" style="29" customWidth="1"/>
    <col min="5" max="5" width="20" style="29" customWidth="1"/>
    <col min="6" max="10" width="8.83984375" style="29"/>
    <col min="11" max="11" width="15.15625" style="29" customWidth="1"/>
    <col min="12" max="12" width="16.578125" style="29" customWidth="1"/>
    <col min="13" max="24" width="8.83984375" style="29"/>
    <col min="25" max="25" width="13.578125" style="29" customWidth="1"/>
    <col min="26" max="26" width="17" style="29" customWidth="1"/>
    <col min="27" max="16384" width="8.83984375" style="29"/>
  </cols>
  <sheetData>
    <row r="1" spans="1:26" s="9" customFormat="1" ht="67.5" customHeight="1" x14ac:dyDescent="0.7">
      <c r="A1" s="1" t="s">
        <v>190</v>
      </c>
      <c r="B1" s="2"/>
      <c r="C1" s="2"/>
      <c r="D1" s="2"/>
      <c r="E1" s="2"/>
      <c r="F1" s="3"/>
      <c r="G1" s="3"/>
      <c r="H1" s="3"/>
      <c r="I1" s="4"/>
      <c r="J1" s="5"/>
      <c r="K1" s="5"/>
      <c r="L1" s="6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8"/>
      <c r="Y1" s="3"/>
      <c r="Z1" s="7"/>
    </row>
    <row r="2" spans="1:26" s="14" customFormat="1" ht="33" customHeight="1" x14ac:dyDescent="0.6">
      <c r="A2" s="10" t="s">
        <v>7</v>
      </c>
      <c r="B2" s="11"/>
      <c r="C2" s="11"/>
      <c r="D2" s="11"/>
      <c r="E2" s="11"/>
      <c r="F2" s="11" t="s">
        <v>0</v>
      </c>
      <c r="G2" s="11"/>
      <c r="H2" s="11"/>
      <c r="I2" s="12"/>
      <c r="J2" s="13"/>
      <c r="K2" s="13"/>
      <c r="L2" s="13"/>
      <c r="M2" s="11" t="s">
        <v>22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2"/>
      <c r="Z2" s="15"/>
    </row>
    <row r="3" spans="1:26" s="26" customFormat="1" ht="106.5" customHeight="1" x14ac:dyDescent="0.55000000000000004">
      <c r="A3" s="16" t="s">
        <v>1</v>
      </c>
      <c r="B3" s="16" t="s">
        <v>23</v>
      </c>
      <c r="C3" s="17" t="s">
        <v>69</v>
      </c>
      <c r="D3" s="17" t="s">
        <v>8</v>
      </c>
      <c r="E3" s="16" t="s">
        <v>9</v>
      </c>
      <c r="F3" s="16" t="s">
        <v>14</v>
      </c>
      <c r="G3" s="18" t="s">
        <v>11</v>
      </c>
      <c r="H3" s="18" t="s">
        <v>4</v>
      </c>
      <c r="I3" s="19" t="s">
        <v>15</v>
      </c>
      <c r="J3" s="20"/>
      <c r="K3" s="21" t="s">
        <v>12</v>
      </c>
      <c r="L3" s="22" t="s">
        <v>13</v>
      </c>
      <c r="M3" s="16" t="s">
        <v>16</v>
      </c>
      <c r="N3" s="16" t="s">
        <v>4</v>
      </c>
      <c r="O3" s="16" t="s">
        <v>17</v>
      </c>
      <c r="P3" s="16" t="s">
        <v>4</v>
      </c>
      <c r="Q3" s="16" t="s">
        <v>18</v>
      </c>
      <c r="R3" s="17" t="s">
        <v>4</v>
      </c>
      <c r="S3" s="16" t="s">
        <v>19</v>
      </c>
      <c r="T3" s="16" t="s">
        <v>4</v>
      </c>
      <c r="U3" s="16" t="s">
        <v>20</v>
      </c>
      <c r="V3" s="16" t="s">
        <v>4</v>
      </c>
      <c r="W3" s="16" t="s">
        <v>21</v>
      </c>
      <c r="X3" s="23" t="s">
        <v>4</v>
      </c>
      <c r="Y3" s="24" t="s">
        <v>10</v>
      </c>
      <c r="Z3" s="25" t="s">
        <v>68</v>
      </c>
    </row>
    <row r="4" spans="1:26" x14ac:dyDescent="0.55000000000000004">
      <c r="A4" s="9">
        <v>1</v>
      </c>
      <c r="B4" s="16" t="s">
        <v>39</v>
      </c>
      <c r="C4" s="16" t="s">
        <v>141</v>
      </c>
      <c r="D4" s="27" t="s">
        <v>40</v>
      </c>
      <c r="E4" s="27" t="s">
        <v>41</v>
      </c>
      <c r="F4" s="3" t="s">
        <v>5</v>
      </c>
      <c r="G4" s="3">
        <v>6.55</v>
      </c>
      <c r="H4" s="3">
        <f>G4*110</f>
        <v>720.5</v>
      </c>
      <c r="I4" s="3" t="s">
        <v>5</v>
      </c>
      <c r="J4" s="3" t="s">
        <v>5</v>
      </c>
      <c r="K4" s="5" t="str">
        <f>IF(AND(F4="ΝΑΙ",J4="ΝΑΙ", I4="ΝΑΙ"),"ΟΚ","ΑΠΟΡΡΙΠΤΕΤΑΙ")</f>
        <v>ΟΚ</v>
      </c>
      <c r="L4" s="5" t="s">
        <v>5</v>
      </c>
      <c r="M4" s="7"/>
      <c r="N4" s="7">
        <f>IF(M4="ΑΡΙΣΤΗ",70,IF(M4="ΠΟΛΥ ΚΑΛΗ",50,IF(M4="ΚΑΛΗ",30,)))</f>
        <v>0</v>
      </c>
      <c r="O4" s="7"/>
      <c r="P4" s="7">
        <f>IF(O4="ΑΡΙΣΤΗ",70,IF(O4="ΠΟΛΥ ΚΑΛΗ",50,IF(O4="ΚΑΛΗ",30,)))</f>
        <v>0</v>
      </c>
      <c r="Q4" s="7" t="s">
        <v>3</v>
      </c>
      <c r="R4" s="7">
        <f>IF(Q4="ΑΡΙΣΤΗ",70,IF(Q4="ΠΟΛΥ ΚΑΛΗ",50,IF(Q4="ΚΑΛΗ",30,)))</f>
        <v>30</v>
      </c>
      <c r="S4" s="3" t="s">
        <v>5</v>
      </c>
      <c r="T4" s="7">
        <f>IF(S4="ΝΑΙ",150,0)</f>
        <v>150</v>
      </c>
      <c r="U4" s="7">
        <v>16</v>
      </c>
      <c r="V4" s="7">
        <f>U4*17</f>
        <v>272</v>
      </c>
      <c r="W4" s="7">
        <v>84</v>
      </c>
      <c r="X4" s="8">
        <f>W4*7</f>
        <v>588</v>
      </c>
      <c r="Y4" s="28">
        <f>H4+T4+N4+P4+R4+V4+X4</f>
        <v>1760.5</v>
      </c>
      <c r="Z4" s="7" t="s">
        <v>12</v>
      </c>
    </row>
    <row r="5" spans="1:26" x14ac:dyDescent="0.55000000000000004">
      <c r="A5" s="7">
        <v>2</v>
      </c>
      <c r="B5" s="16" t="s">
        <v>34</v>
      </c>
      <c r="C5" s="16" t="s">
        <v>139</v>
      </c>
      <c r="D5" s="27" t="s">
        <v>35</v>
      </c>
      <c r="E5" s="27" t="s">
        <v>36</v>
      </c>
      <c r="F5" s="3" t="s">
        <v>5</v>
      </c>
      <c r="G5" s="3">
        <v>8.68</v>
      </c>
      <c r="H5" s="3">
        <f>G5*110</f>
        <v>954.8</v>
      </c>
      <c r="I5" s="3" t="s">
        <v>5</v>
      </c>
      <c r="J5" s="3" t="s">
        <v>5</v>
      </c>
      <c r="K5" s="5" t="str">
        <f>IF(AND(F5="ΝΑΙ",J5="ΝΑΙ", I5="ΝΑΙ"),"ΟΚ","ΑΠΟΡΡΙΠΤΕΤΑΙ")</f>
        <v>ΟΚ</v>
      </c>
      <c r="L5" s="5" t="s">
        <v>5</v>
      </c>
      <c r="M5" s="7"/>
      <c r="N5" s="7">
        <f>IF(M5="ΑΡΙΣΤΗ",70,IF(M5="ΠΟΛΥ ΚΑΛΗ",50,IF(M5="ΚΑΛΗ",30,)))</f>
        <v>0</v>
      </c>
      <c r="O5" s="7"/>
      <c r="P5" s="7">
        <f>IF(O5="ΑΡΙΣΤΗ",70,IF(O5="ΠΟΛΥ ΚΑΛΗ",50,IF(O5="ΚΑΛΗ",30,)))</f>
        <v>0</v>
      </c>
      <c r="Q5" s="7" t="s">
        <v>3</v>
      </c>
      <c r="R5" s="7">
        <f>IF(Q5="ΑΡΙΣΤΗ",70,IF(Q5="ΠΟΛΥ ΚΑΛΗ",50,IF(Q5="ΚΑΛΗ",30,)))</f>
        <v>30</v>
      </c>
      <c r="S5" s="3" t="s">
        <v>5</v>
      </c>
      <c r="T5" s="7">
        <f>IF(S5="ΝΑΙ",150,0)</f>
        <v>150</v>
      </c>
      <c r="U5" s="7"/>
      <c r="V5" s="7">
        <f>U5*17</f>
        <v>0</v>
      </c>
      <c r="W5" s="7">
        <v>84</v>
      </c>
      <c r="X5" s="8">
        <f>W5*7</f>
        <v>588</v>
      </c>
      <c r="Y5" s="28">
        <f>H5+T5+N5+P5+R5+V5+X5</f>
        <v>1722.8</v>
      </c>
      <c r="Z5" s="7" t="s">
        <v>12</v>
      </c>
    </row>
  </sheetData>
  <sheetProtection algorithmName="SHA-512" hashValue="ubN8Y7QkDit6gPLnLDxRbZXsO/e8QLxz9ONo3FiCAKbJsZUQHhT1DgyRTRrZF4xD76t1eF+F/gxrYD3AYGrk0w==" saltValue="FrDXdRC/hWWD/4KHsd+AqA==" spinCount="100000" sheet="1" objects="1" scenarios="1"/>
  <mergeCells count="4">
    <mergeCell ref="A1:E1"/>
    <mergeCell ref="A2:E2"/>
    <mergeCell ref="F2:I2"/>
    <mergeCell ref="M2:X2"/>
  </mergeCells>
  <dataValidations count="2">
    <dataValidation type="list" allowBlank="1" showInputMessage="1" showErrorMessage="1" sqref="S4:S5 F4:F5 I4:J5 L4:L5" xr:uid="{00000000-0002-0000-0000-000000000000}">
      <formula1>$AI$7:$AI$7</formula1>
    </dataValidation>
    <dataValidation type="list" allowBlank="1" showInputMessage="1" showErrorMessage="1" sqref="Q4:Q5 O4:O5 M4:M5" xr:uid="{00000000-0002-0000-0000-000001000000}">
      <formula1>$AJ$7:$AJ$7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18"/>
  <sheetViews>
    <sheetView workbookViewId="0">
      <selection activeCell="A4" sqref="A1:XFD1048576"/>
    </sheetView>
  </sheetViews>
  <sheetFormatPr defaultRowHeight="14.4" x14ac:dyDescent="0.55000000000000004"/>
  <cols>
    <col min="1" max="1" width="8.83984375" style="29"/>
    <col min="2" max="2" width="16.578125" style="29" customWidth="1"/>
    <col min="3" max="3" width="11.15625" style="29" customWidth="1"/>
    <col min="4" max="4" width="21.83984375" style="29" bestFit="1" customWidth="1"/>
    <col min="5" max="5" width="17" style="29" bestFit="1" customWidth="1"/>
    <col min="6" max="9" width="8.83984375" style="29"/>
    <col min="10" max="10" width="13.578125" style="29" customWidth="1"/>
    <col min="11" max="11" width="14.15625" style="29" bestFit="1" customWidth="1"/>
    <col min="12" max="12" width="14.578125" style="29" customWidth="1"/>
    <col min="13" max="16" width="8.83984375" style="29"/>
    <col min="17" max="17" width="11.41796875" style="29" bestFit="1" customWidth="1"/>
    <col min="18" max="18" width="8.83984375" style="29"/>
    <col min="19" max="19" width="10.68359375" style="29" customWidth="1"/>
    <col min="20" max="20" width="8.83984375" style="29"/>
    <col min="21" max="21" width="19.68359375" style="29" customWidth="1"/>
    <col min="22" max="22" width="8.83984375" style="29"/>
    <col min="23" max="23" width="14.68359375" style="29" customWidth="1"/>
    <col min="24" max="24" width="8.83984375" style="29"/>
    <col min="25" max="25" width="10.41796875" style="29" customWidth="1"/>
    <col min="26" max="26" width="16.26171875" style="29" customWidth="1"/>
    <col min="27" max="16384" width="8.83984375" style="29"/>
  </cols>
  <sheetData>
    <row r="1" spans="1:36" ht="65.25" customHeight="1" x14ac:dyDescent="0.7">
      <c r="A1" s="1" t="s">
        <v>191</v>
      </c>
      <c r="B1" s="2"/>
      <c r="C1" s="2"/>
      <c r="D1" s="2"/>
      <c r="E1" s="2"/>
      <c r="F1" s="3"/>
      <c r="G1" s="3"/>
      <c r="H1" s="3"/>
      <c r="I1" s="4"/>
      <c r="J1" s="4"/>
      <c r="K1" s="5"/>
      <c r="L1" s="5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8"/>
      <c r="Y1" s="3"/>
    </row>
    <row r="2" spans="1:36" ht="15.6" x14ac:dyDescent="0.6">
      <c r="A2" s="10" t="s">
        <v>7</v>
      </c>
      <c r="B2" s="11"/>
      <c r="C2" s="11"/>
      <c r="D2" s="11"/>
      <c r="E2" s="11"/>
      <c r="F2" s="11" t="s">
        <v>0</v>
      </c>
      <c r="G2" s="11"/>
      <c r="H2" s="11"/>
      <c r="I2" s="11"/>
      <c r="J2" s="12"/>
      <c r="K2" s="13"/>
      <c r="L2" s="13"/>
      <c r="M2" s="11" t="s">
        <v>22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2"/>
      <c r="Y2" s="30" t="s">
        <v>10</v>
      </c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</row>
    <row r="3" spans="1:36" ht="139.5" customHeight="1" x14ac:dyDescent="0.55000000000000004">
      <c r="A3" s="16" t="s">
        <v>1</v>
      </c>
      <c r="B3" s="16" t="s">
        <v>23</v>
      </c>
      <c r="C3" s="17" t="s">
        <v>69</v>
      </c>
      <c r="D3" s="17" t="s">
        <v>8</v>
      </c>
      <c r="E3" s="17" t="s">
        <v>9</v>
      </c>
      <c r="F3" s="18" t="s">
        <v>14</v>
      </c>
      <c r="G3" s="18" t="s">
        <v>11</v>
      </c>
      <c r="H3" s="18" t="s">
        <v>4</v>
      </c>
      <c r="I3" s="16" t="s">
        <v>15</v>
      </c>
      <c r="J3" s="19" t="s">
        <v>134</v>
      </c>
      <c r="K3" s="20"/>
      <c r="L3" s="21" t="s">
        <v>12</v>
      </c>
      <c r="M3" s="16" t="s">
        <v>16</v>
      </c>
      <c r="N3" s="16" t="s">
        <v>4</v>
      </c>
      <c r="O3" s="16" t="s">
        <v>17</v>
      </c>
      <c r="P3" s="16" t="s">
        <v>4</v>
      </c>
      <c r="Q3" s="16" t="s">
        <v>18</v>
      </c>
      <c r="R3" s="17" t="s">
        <v>4</v>
      </c>
      <c r="S3" s="16" t="s">
        <v>19</v>
      </c>
      <c r="T3" s="16" t="s">
        <v>4</v>
      </c>
      <c r="U3" s="16" t="s">
        <v>20</v>
      </c>
      <c r="V3" s="16" t="s">
        <v>4</v>
      </c>
      <c r="W3" s="16" t="s">
        <v>21</v>
      </c>
      <c r="X3" s="23" t="s">
        <v>4</v>
      </c>
      <c r="Y3" s="31"/>
      <c r="Z3" s="25" t="s">
        <v>68</v>
      </c>
      <c r="AA3" s="26"/>
      <c r="AB3" s="26"/>
      <c r="AC3" s="26"/>
      <c r="AD3" s="26"/>
      <c r="AE3" s="26"/>
      <c r="AF3" s="26"/>
      <c r="AG3" s="26"/>
      <c r="AH3" s="26"/>
      <c r="AI3" s="26"/>
      <c r="AJ3" s="26"/>
    </row>
    <row r="4" spans="1:36" x14ac:dyDescent="0.55000000000000004">
      <c r="A4" s="9">
        <v>1</v>
      </c>
      <c r="B4" s="16" t="s">
        <v>39</v>
      </c>
      <c r="C4" s="16" t="s">
        <v>141</v>
      </c>
      <c r="D4" s="27" t="s">
        <v>40</v>
      </c>
      <c r="E4" s="27" t="s">
        <v>41</v>
      </c>
      <c r="F4" s="3" t="s">
        <v>5</v>
      </c>
      <c r="G4" s="3">
        <v>6.55</v>
      </c>
      <c r="H4" s="3">
        <f t="shared" ref="H4:H18" si="0">G4*110</f>
        <v>720.5</v>
      </c>
      <c r="I4" s="3" t="s">
        <v>5</v>
      </c>
      <c r="J4" s="3" t="s">
        <v>5</v>
      </c>
      <c r="K4" s="5" t="str">
        <f t="shared" ref="K4:K18" si="1">IF(AND(F4="ΝΑΙ",J4="ΝΑΙ", I4="ΝΑΙ"),"ΟΚ","ΑΠΟΡΡΙΠΤΕΤΑΙ")</f>
        <v>ΟΚ</v>
      </c>
      <c r="L4" s="5" t="s">
        <v>5</v>
      </c>
      <c r="M4" s="7"/>
      <c r="N4" s="7">
        <f t="shared" ref="N4:N18" si="2">IF(M4="ΑΡΙΣΤΗ",70,IF(M4="ΠΟΛΥ ΚΑΛΗ",50,IF(M4="ΚΑΛΗ",30,)))</f>
        <v>0</v>
      </c>
      <c r="O4" s="7"/>
      <c r="P4" s="7">
        <f t="shared" ref="P4:P18" si="3">IF(O4="ΑΡΙΣΤΗ",70,IF(O4="ΠΟΛΥ ΚΑΛΗ",50,IF(O4="ΚΑΛΗ",30,)))</f>
        <v>0</v>
      </c>
      <c r="Q4" s="7" t="s">
        <v>3</v>
      </c>
      <c r="R4" s="7">
        <f t="shared" ref="R4:R18" si="4">IF(Q4="ΑΡΙΣΤΗ",70,IF(Q4="ΠΟΛΥ ΚΑΛΗ",50,IF(Q4="ΚΑΛΗ",30,)))</f>
        <v>30</v>
      </c>
      <c r="S4" s="3" t="s">
        <v>5</v>
      </c>
      <c r="T4" s="7">
        <f t="shared" ref="T4:T18" si="5">IF(S4="ΝΑΙ",150,0)</f>
        <v>150</v>
      </c>
      <c r="U4" s="7">
        <v>16</v>
      </c>
      <c r="V4" s="7">
        <f t="shared" ref="V4:V18" si="6">U4*17</f>
        <v>272</v>
      </c>
      <c r="W4" s="7">
        <v>84</v>
      </c>
      <c r="X4" s="8">
        <f t="shared" ref="X4:X18" si="7">W4*7</f>
        <v>588</v>
      </c>
      <c r="Y4" s="28">
        <f t="shared" ref="Y4:Y18" si="8">H4+T4+N4+P4+R4+V4+X4</f>
        <v>1760.5</v>
      </c>
      <c r="Z4" s="7" t="s">
        <v>12</v>
      </c>
    </row>
    <row r="5" spans="1:36" x14ac:dyDescent="0.55000000000000004">
      <c r="A5" s="7">
        <v>2</v>
      </c>
      <c r="B5" s="16" t="s">
        <v>34</v>
      </c>
      <c r="C5" s="16" t="s">
        <v>139</v>
      </c>
      <c r="D5" s="27" t="s">
        <v>35</v>
      </c>
      <c r="E5" s="27" t="s">
        <v>36</v>
      </c>
      <c r="F5" s="3" t="s">
        <v>5</v>
      </c>
      <c r="G5" s="3">
        <v>8.68</v>
      </c>
      <c r="H5" s="3">
        <f t="shared" si="0"/>
        <v>954.8</v>
      </c>
      <c r="I5" s="3" t="s">
        <v>5</v>
      </c>
      <c r="J5" s="3" t="s">
        <v>5</v>
      </c>
      <c r="K5" s="5" t="str">
        <f t="shared" si="1"/>
        <v>ΟΚ</v>
      </c>
      <c r="L5" s="5" t="s">
        <v>5</v>
      </c>
      <c r="M5" s="7"/>
      <c r="N5" s="7">
        <f t="shared" si="2"/>
        <v>0</v>
      </c>
      <c r="O5" s="7"/>
      <c r="P5" s="7">
        <f t="shared" si="3"/>
        <v>0</v>
      </c>
      <c r="Q5" s="7" t="s">
        <v>3</v>
      </c>
      <c r="R5" s="7">
        <f t="shared" si="4"/>
        <v>30</v>
      </c>
      <c r="S5" s="3" t="s">
        <v>5</v>
      </c>
      <c r="T5" s="7">
        <f t="shared" si="5"/>
        <v>150</v>
      </c>
      <c r="U5" s="7"/>
      <c r="V5" s="7">
        <f t="shared" si="6"/>
        <v>0</v>
      </c>
      <c r="W5" s="7">
        <v>84</v>
      </c>
      <c r="X5" s="8">
        <f t="shared" si="7"/>
        <v>588</v>
      </c>
      <c r="Y5" s="28">
        <f t="shared" si="8"/>
        <v>1722.8</v>
      </c>
      <c r="Z5" s="7" t="s">
        <v>12</v>
      </c>
    </row>
    <row r="6" spans="1:36" x14ac:dyDescent="0.55000000000000004">
      <c r="A6" s="7">
        <v>3</v>
      </c>
      <c r="B6" s="16" t="s">
        <v>65</v>
      </c>
      <c r="C6" s="16" t="s">
        <v>149</v>
      </c>
      <c r="D6" s="27" t="s">
        <v>66</v>
      </c>
      <c r="E6" s="27" t="s">
        <v>67</v>
      </c>
      <c r="F6" s="3" t="s">
        <v>5</v>
      </c>
      <c r="G6" s="3">
        <v>9.58</v>
      </c>
      <c r="H6" s="3">
        <f t="shared" si="0"/>
        <v>1053.8</v>
      </c>
      <c r="I6" s="3" t="s">
        <v>5</v>
      </c>
      <c r="J6" s="3" t="s">
        <v>5</v>
      </c>
      <c r="K6" s="5" t="str">
        <f t="shared" si="1"/>
        <v>ΟΚ</v>
      </c>
      <c r="L6" s="5" t="s">
        <v>5</v>
      </c>
      <c r="M6" s="7"/>
      <c r="N6" s="7">
        <f t="shared" si="2"/>
        <v>0</v>
      </c>
      <c r="O6" s="7"/>
      <c r="P6" s="7">
        <f t="shared" si="3"/>
        <v>0</v>
      </c>
      <c r="Q6" s="7" t="s">
        <v>3</v>
      </c>
      <c r="R6" s="7">
        <f t="shared" si="4"/>
        <v>30</v>
      </c>
      <c r="S6" s="3"/>
      <c r="T6" s="7">
        <f t="shared" si="5"/>
        <v>0</v>
      </c>
      <c r="U6" s="7"/>
      <c r="V6" s="7">
        <f t="shared" si="6"/>
        <v>0</v>
      </c>
      <c r="W6" s="7">
        <v>84</v>
      </c>
      <c r="X6" s="8">
        <f t="shared" si="7"/>
        <v>588</v>
      </c>
      <c r="Y6" s="28">
        <f t="shared" si="8"/>
        <v>1671.8</v>
      </c>
      <c r="Z6" s="7" t="s">
        <v>12</v>
      </c>
    </row>
    <row r="7" spans="1:36" x14ac:dyDescent="0.55000000000000004">
      <c r="A7" s="9">
        <v>4</v>
      </c>
      <c r="B7" s="16" t="s">
        <v>44</v>
      </c>
      <c r="C7" s="16" t="s">
        <v>142</v>
      </c>
      <c r="D7" s="27" t="s">
        <v>45</v>
      </c>
      <c r="E7" s="27" t="s">
        <v>28</v>
      </c>
      <c r="F7" s="3" t="s">
        <v>5</v>
      </c>
      <c r="G7" s="3">
        <v>9.15</v>
      </c>
      <c r="H7" s="3">
        <f t="shared" si="0"/>
        <v>1006.5</v>
      </c>
      <c r="I7" s="3" t="s">
        <v>5</v>
      </c>
      <c r="J7" s="3" t="s">
        <v>5</v>
      </c>
      <c r="K7" s="5" t="str">
        <f t="shared" si="1"/>
        <v>ΟΚ</v>
      </c>
      <c r="L7" s="5"/>
      <c r="M7" s="7"/>
      <c r="N7" s="7">
        <f t="shared" si="2"/>
        <v>0</v>
      </c>
      <c r="O7" s="7"/>
      <c r="P7" s="7">
        <f t="shared" si="3"/>
        <v>0</v>
      </c>
      <c r="Q7" s="7"/>
      <c r="R7" s="7">
        <f t="shared" si="4"/>
        <v>0</v>
      </c>
      <c r="S7" s="3"/>
      <c r="T7" s="7">
        <f t="shared" si="5"/>
        <v>0</v>
      </c>
      <c r="U7" s="7">
        <v>22</v>
      </c>
      <c r="V7" s="7">
        <f t="shared" si="6"/>
        <v>374</v>
      </c>
      <c r="W7" s="7">
        <v>84</v>
      </c>
      <c r="X7" s="8">
        <f t="shared" si="7"/>
        <v>588</v>
      </c>
      <c r="Y7" s="28">
        <f t="shared" si="8"/>
        <v>1968.5</v>
      </c>
      <c r="Z7" s="7"/>
      <c r="AI7" s="9"/>
      <c r="AJ7" s="9"/>
    </row>
    <row r="8" spans="1:36" s="32" customFormat="1" x14ac:dyDescent="0.55000000000000004">
      <c r="A8" s="7">
        <v>5</v>
      </c>
      <c r="B8" s="16" t="s">
        <v>37</v>
      </c>
      <c r="C8" s="16" t="s">
        <v>140</v>
      </c>
      <c r="D8" s="27" t="s">
        <v>38</v>
      </c>
      <c r="E8" s="27" t="s">
        <v>27</v>
      </c>
      <c r="F8" s="3" t="s">
        <v>5</v>
      </c>
      <c r="G8" s="3">
        <v>9.9600000000000009</v>
      </c>
      <c r="H8" s="3">
        <f t="shared" si="0"/>
        <v>1095.6000000000001</v>
      </c>
      <c r="I8" s="3" t="s">
        <v>5</v>
      </c>
      <c r="J8" s="3" t="s">
        <v>5</v>
      </c>
      <c r="K8" s="5" t="str">
        <f t="shared" si="1"/>
        <v>ΟΚ</v>
      </c>
      <c r="L8" s="5"/>
      <c r="M8" s="7"/>
      <c r="N8" s="7">
        <f t="shared" si="2"/>
        <v>0</v>
      </c>
      <c r="O8" s="7"/>
      <c r="P8" s="7">
        <f t="shared" si="3"/>
        <v>0</v>
      </c>
      <c r="Q8" s="7"/>
      <c r="R8" s="7">
        <f t="shared" si="4"/>
        <v>0</v>
      </c>
      <c r="S8" s="3" t="s">
        <v>5</v>
      </c>
      <c r="T8" s="7">
        <f t="shared" si="5"/>
        <v>150</v>
      </c>
      <c r="U8" s="7"/>
      <c r="V8" s="7">
        <f t="shared" si="6"/>
        <v>0</v>
      </c>
      <c r="W8" s="7">
        <v>84</v>
      </c>
      <c r="X8" s="8">
        <f t="shared" si="7"/>
        <v>588</v>
      </c>
      <c r="Y8" s="28">
        <f t="shared" si="8"/>
        <v>1833.6000000000001</v>
      </c>
      <c r="Z8" s="7"/>
    </row>
    <row r="9" spans="1:36" x14ac:dyDescent="0.55000000000000004">
      <c r="A9" s="7">
        <v>6</v>
      </c>
      <c r="B9" s="16" t="s">
        <v>59</v>
      </c>
      <c r="C9" s="16" t="s">
        <v>148</v>
      </c>
      <c r="D9" s="27" t="s">
        <v>60</v>
      </c>
      <c r="E9" s="27" t="s">
        <v>61</v>
      </c>
      <c r="F9" s="3" t="s">
        <v>5</v>
      </c>
      <c r="G9" s="3">
        <v>9.0500000000000007</v>
      </c>
      <c r="H9" s="3">
        <f t="shared" si="0"/>
        <v>995.50000000000011</v>
      </c>
      <c r="I9" s="3" t="s">
        <v>5</v>
      </c>
      <c r="J9" s="3" t="s">
        <v>5</v>
      </c>
      <c r="K9" s="5" t="str">
        <f t="shared" si="1"/>
        <v>ΟΚ</v>
      </c>
      <c r="L9" s="5"/>
      <c r="M9" s="7"/>
      <c r="N9" s="7">
        <f t="shared" si="2"/>
        <v>0</v>
      </c>
      <c r="O9" s="7"/>
      <c r="P9" s="7">
        <f t="shared" si="3"/>
        <v>0</v>
      </c>
      <c r="Q9" s="7" t="s">
        <v>6</v>
      </c>
      <c r="R9" s="7">
        <f t="shared" si="4"/>
        <v>50</v>
      </c>
      <c r="S9" s="3" t="s">
        <v>5</v>
      </c>
      <c r="T9" s="7">
        <f t="shared" si="5"/>
        <v>150</v>
      </c>
      <c r="U9" s="7"/>
      <c r="V9" s="7">
        <f t="shared" si="6"/>
        <v>0</v>
      </c>
      <c r="W9" s="7">
        <v>84</v>
      </c>
      <c r="X9" s="8">
        <f t="shared" si="7"/>
        <v>588</v>
      </c>
      <c r="Y9" s="28">
        <f t="shared" si="8"/>
        <v>1783.5</v>
      </c>
      <c r="Z9" s="7"/>
    </row>
    <row r="10" spans="1:36" x14ac:dyDescent="0.55000000000000004">
      <c r="A10" s="9">
        <v>7</v>
      </c>
      <c r="B10" s="16" t="s">
        <v>62</v>
      </c>
      <c r="C10" s="16" t="s">
        <v>70</v>
      </c>
      <c r="D10" s="27" t="s">
        <v>63</v>
      </c>
      <c r="E10" s="27" t="s">
        <v>64</v>
      </c>
      <c r="F10" s="3" t="s">
        <v>5</v>
      </c>
      <c r="G10" s="3">
        <v>8.5</v>
      </c>
      <c r="H10" s="3">
        <f t="shared" si="0"/>
        <v>935</v>
      </c>
      <c r="I10" s="3" t="s">
        <v>5</v>
      </c>
      <c r="J10" s="3" t="s">
        <v>5</v>
      </c>
      <c r="K10" s="5" t="str">
        <f t="shared" si="1"/>
        <v>ΟΚ</v>
      </c>
      <c r="L10" s="5"/>
      <c r="M10" s="7" t="s">
        <v>3</v>
      </c>
      <c r="N10" s="7">
        <f t="shared" si="2"/>
        <v>30</v>
      </c>
      <c r="O10" s="7"/>
      <c r="P10" s="7">
        <f t="shared" si="3"/>
        <v>0</v>
      </c>
      <c r="Q10" s="7" t="s">
        <v>2</v>
      </c>
      <c r="R10" s="7">
        <f t="shared" si="4"/>
        <v>70</v>
      </c>
      <c r="S10" s="3" t="s">
        <v>5</v>
      </c>
      <c r="T10" s="7">
        <f t="shared" si="5"/>
        <v>150</v>
      </c>
      <c r="U10" s="7"/>
      <c r="V10" s="7">
        <f t="shared" si="6"/>
        <v>0</v>
      </c>
      <c r="W10" s="7">
        <v>84</v>
      </c>
      <c r="X10" s="8">
        <f t="shared" si="7"/>
        <v>588</v>
      </c>
      <c r="Y10" s="28">
        <f t="shared" si="8"/>
        <v>1773</v>
      </c>
      <c r="Z10" s="7"/>
    </row>
    <row r="11" spans="1:36" x14ac:dyDescent="0.55000000000000004">
      <c r="A11" s="7">
        <v>8</v>
      </c>
      <c r="B11" s="16" t="s">
        <v>24</v>
      </c>
      <c r="C11" s="16" t="s">
        <v>136</v>
      </c>
      <c r="D11" s="27" t="s">
        <v>25</v>
      </c>
      <c r="E11" s="27" t="s">
        <v>26</v>
      </c>
      <c r="F11" s="3" t="s">
        <v>5</v>
      </c>
      <c r="G11" s="3">
        <v>8.14</v>
      </c>
      <c r="H11" s="3">
        <f t="shared" si="0"/>
        <v>895.40000000000009</v>
      </c>
      <c r="I11" s="3" t="s">
        <v>5</v>
      </c>
      <c r="J11" s="3" t="s">
        <v>5</v>
      </c>
      <c r="K11" s="5" t="str">
        <f t="shared" si="1"/>
        <v>ΟΚ</v>
      </c>
      <c r="L11" s="5"/>
      <c r="M11" s="7"/>
      <c r="N11" s="7">
        <f t="shared" si="2"/>
        <v>0</v>
      </c>
      <c r="O11" s="7"/>
      <c r="P11" s="7">
        <f t="shared" si="3"/>
        <v>0</v>
      </c>
      <c r="Q11" s="7"/>
      <c r="R11" s="7">
        <f t="shared" si="4"/>
        <v>0</v>
      </c>
      <c r="S11" s="3" t="s">
        <v>5</v>
      </c>
      <c r="T11" s="7">
        <f t="shared" si="5"/>
        <v>150</v>
      </c>
      <c r="U11" s="7"/>
      <c r="V11" s="7">
        <f t="shared" si="6"/>
        <v>0</v>
      </c>
      <c r="W11" s="7">
        <v>84</v>
      </c>
      <c r="X11" s="8">
        <f t="shared" si="7"/>
        <v>588</v>
      </c>
      <c r="Y11" s="28">
        <f t="shared" si="8"/>
        <v>1633.4</v>
      </c>
      <c r="Z11" s="7"/>
    </row>
    <row r="12" spans="1:36" x14ac:dyDescent="0.55000000000000004">
      <c r="A12" s="7">
        <v>9</v>
      </c>
      <c r="B12" s="16" t="s">
        <v>51</v>
      </c>
      <c r="C12" s="16" t="s">
        <v>145</v>
      </c>
      <c r="D12" s="27" t="s">
        <v>52</v>
      </c>
      <c r="E12" s="27" t="s">
        <v>53</v>
      </c>
      <c r="F12" s="3" t="s">
        <v>5</v>
      </c>
      <c r="G12" s="3">
        <v>7.73</v>
      </c>
      <c r="H12" s="3">
        <f t="shared" si="0"/>
        <v>850.30000000000007</v>
      </c>
      <c r="I12" s="3" t="s">
        <v>5</v>
      </c>
      <c r="J12" s="3" t="s">
        <v>5</v>
      </c>
      <c r="K12" s="5" t="str">
        <f t="shared" si="1"/>
        <v>ΟΚ</v>
      </c>
      <c r="L12" s="5"/>
      <c r="M12" s="7"/>
      <c r="N12" s="7">
        <f t="shared" si="2"/>
        <v>0</v>
      </c>
      <c r="O12" s="7"/>
      <c r="P12" s="7">
        <f t="shared" si="3"/>
        <v>0</v>
      </c>
      <c r="Q12" s="7"/>
      <c r="R12" s="7">
        <f t="shared" si="4"/>
        <v>0</v>
      </c>
      <c r="S12" s="3" t="s">
        <v>5</v>
      </c>
      <c r="T12" s="7">
        <f t="shared" si="5"/>
        <v>150</v>
      </c>
      <c r="U12" s="7"/>
      <c r="V12" s="7">
        <f t="shared" si="6"/>
        <v>0</v>
      </c>
      <c r="W12" s="7">
        <v>84</v>
      </c>
      <c r="X12" s="8">
        <f t="shared" si="7"/>
        <v>588</v>
      </c>
      <c r="Y12" s="28">
        <f t="shared" si="8"/>
        <v>1588.3000000000002</v>
      </c>
      <c r="Z12" s="7"/>
    </row>
    <row r="13" spans="1:36" x14ac:dyDescent="0.55000000000000004">
      <c r="A13" s="9">
        <v>10</v>
      </c>
      <c r="B13" s="16" t="s">
        <v>54</v>
      </c>
      <c r="C13" s="16" t="s">
        <v>146</v>
      </c>
      <c r="D13" s="27" t="s">
        <v>55</v>
      </c>
      <c r="E13" s="27" t="s">
        <v>33</v>
      </c>
      <c r="F13" s="3" t="s">
        <v>5</v>
      </c>
      <c r="G13" s="3">
        <v>7.45</v>
      </c>
      <c r="H13" s="3">
        <f t="shared" si="0"/>
        <v>819.5</v>
      </c>
      <c r="I13" s="3" t="s">
        <v>5</v>
      </c>
      <c r="J13" s="3" t="s">
        <v>5</v>
      </c>
      <c r="K13" s="5" t="str">
        <f t="shared" si="1"/>
        <v>ΟΚ</v>
      </c>
      <c r="L13" s="5"/>
      <c r="M13" s="7"/>
      <c r="N13" s="7">
        <f t="shared" si="2"/>
        <v>0</v>
      </c>
      <c r="O13" s="7"/>
      <c r="P13" s="7">
        <f t="shared" si="3"/>
        <v>0</v>
      </c>
      <c r="Q13" s="7" t="s">
        <v>3</v>
      </c>
      <c r="R13" s="7">
        <f t="shared" si="4"/>
        <v>30</v>
      </c>
      <c r="S13" s="3" t="s">
        <v>5</v>
      </c>
      <c r="T13" s="7">
        <f t="shared" si="5"/>
        <v>150</v>
      </c>
      <c r="U13" s="7"/>
      <c r="V13" s="7">
        <f t="shared" si="6"/>
        <v>0</v>
      </c>
      <c r="W13" s="7">
        <v>84</v>
      </c>
      <c r="X13" s="8">
        <f t="shared" si="7"/>
        <v>588</v>
      </c>
      <c r="Y13" s="28">
        <f t="shared" si="8"/>
        <v>1587.5</v>
      </c>
      <c r="Z13" s="7"/>
    </row>
    <row r="14" spans="1:36" x14ac:dyDescent="0.55000000000000004">
      <c r="A14" s="7">
        <v>11</v>
      </c>
      <c r="B14" s="16" t="s">
        <v>31</v>
      </c>
      <c r="C14" s="16" t="s">
        <v>138</v>
      </c>
      <c r="D14" s="27" t="s">
        <v>32</v>
      </c>
      <c r="E14" s="27" t="s">
        <v>33</v>
      </c>
      <c r="F14" s="3" t="s">
        <v>5</v>
      </c>
      <c r="G14" s="3">
        <v>8.64</v>
      </c>
      <c r="H14" s="3">
        <f t="shared" si="0"/>
        <v>950.40000000000009</v>
      </c>
      <c r="I14" s="3" t="s">
        <v>5</v>
      </c>
      <c r="J14" s="3" t="s">
        <v>5</v>
      </c>
      <c r="K14" s="5" t="str">
        <f t="shared" si="1"/>
        <v>ΟΚ</v>
      </c>
      <c r="L14" s="5"/>
      <c r="M14" s="7"/>
      <c r="N14" s="7">
        <f t="shared" si="2"/>
        <v>0</v>
      </c>
      <c r="O14" s="7"/>
      <c r="P14" s="7">
        <f t="shared" si="3"/>
        <v>0</v>
      </c>
      <c r="Q14" s="7"/>
      <c r="R14" s="7">
        <f t="shared" si="4"/>
        <v>0</v>
      </c>
      <c r="S14" s="3"/>
      <c r="T14" s="7">
        <f t="shared" si="5"/>
        <v>0</v>
      </c>
      <c r="U14" s="7"/>
      <c r="V14" s="7">
        <f t="shared" si="6"/>
        <v>0</v>
      </c>
      <c r="W14" s="7">
        <v>84</v>
      </c>
      <c r="X14" s="8">
        <f t="shared" si="7"/>
        <v>588</v>
      </c>
      <c r="Y14" s="28">
        <f t="shared" si="8"/>
        <v>1538.4</v>
      </c>
      <c r="Z14" s="7"/>
    </row>
    <row r="15" spans="1:36" x14ac:dyDescent="0.55000000000000004">
      <c r="A15" s="7">
        <v>12</v>
      </c>
      <c r="B15" s="16" t="s">
        <v>49</v>
      </c>
      <c r="C15" s="16" t="s">
        <v>144</v>
      </c>
      <c r="D15" s="27" t="s">
        <v>50</v>
      </c>
      <c r="E15" s="27" t="s">
        <v>43</v>
      </c>
      <c r="F15" s="3" t="s">
        <v>5</v>
      </c>
      <c r="G15" s="3">
        <v>7</v>
      </c>
      <c r="H15" s="3">
        <f t="shared" si="0"/>
        <v>770</v>
      </c>
      <c r="I15" s="3" t="s">
        <v>5</v>
      </c>
      <c r="J15" s="3" t="s">
        <v>5</v>
      </c>
      <c r="K15" s="5" t="str">
        <f t="shared" si="1"/>
        <v>ΟΚ</v>
      </c>
      <c r="L15" s="5"/>
      <c r="M15" s="7"/>
      <c r="N15" s="7">
        <f t="shared" si="2"/>
        <v>0</v>
      </c>
      <c r="O15" s="7"/>
      <c r="P15" s="7">
        <f t="shared" si="3"/>
        <v>0</v>
      </c>
      <c r="Q15" s="7" t="s">
        <v>3</v>
      </c>
      <c r="R15" s="7">
        <f t="shared" si="4"/>
        <v>30</v>
      </c>
      <c r="S15" s="3" t="s">
        <v>5</v>
      </c>
      <c r="T15" s="7">
        <f t="shared" si="5"/>
        <v>150</v>
      </c>
      <c r="U15" s="7"/>
      <c r="V15" s="7">
        <f t="shared" si="6"/>
        <v>0</v>
      </c>
      <c r="W15" s="7">
        <v>84</v>
      </c>
      <c r="X15" s="8">
        <f t="shared" si="7"/>
        <v>588</v>
      </c>
      <c r="Y15" s="28">
        <f t="shared" si="8"/>
        <v>1538</v>
      </c>
      <c r="Z15" s="7"/>
    </row>
    <row r="16" spans="1:36" x14ac:dyDescent="0.55000000000000004">
      <c r="A16" s="9">
        <v>13</v>
      </c>
      <c r="B16" s="16" t="s">
        <v>46</v>
      </c>
      <c r="C16" s="16" t="s">
        <v>143</v>
      </c>
      <c r="D16" s="27" t="s">
        <v>47</v>
      </c>
      <c r="E16" s="27" t="s">
        <v>48</v>
      </c>
      <c r="F16" s="3" t="s">
        <v>5</v>
      </c>
      <c r="G16" s="3">
        <v>9</v>
      </c>
      <c r="H16" s="3">
        <f t="shared" si="0"/>
        <v>990</v>
      </c>
      <c r="I16" s="3" t="s">
        <v>5</v>
      </c>
      <c r="J16" s="3" t="s">
        <v>5</v>
      </c>
      <c r="K16" s="5" t="str">
        <f t="shared" si="1"/>
        <v>ΟΚ</v>
      </c>
      <c r="L16" s="5"/>
      <c r="M16" s="7"/>
      <c r="N16" s="7">
        <f t="shared" si="2"/>
        <v>0</v>
      </c>
      <c r="O16" s="7"/>
      <c r="P16" s="7">
        <f t="shared" si="3"/>
        <v>0</v>
      </c>
      <c r="Q16" s="7" t="s">
        <v>6</v>
      </c>
      <c r="R16" s="7">
        <f t="shared" si="4"/>
        <v>50</v>
      </c>
      <c r="S16" s="3" t="s">
        <v>5</v>
      </c>
      <c r="T16" s="7">
        <f t="shared" si="5"/>
        <v>150</v>
      </c>
      <c r="U16" s="7">
        <v>18</v>
      </c>
      <c r="V16" s="7">
        <f t="shared" si="6"/>
        <v>306</v>
      </c>
      <c r="W16" s="7"/>
      <c r="X16" s="8">
        <f t="shared" si="7"/>
        <v>0</v>
      </c>
      <c r="Y16" s="28">
        <f t="shared" si="8"/>
        <v>1496</v>
      </c>
      <c r="Z16" s="7"/>
    </row>
    <row r="17" spans="1:26" x14ac:dyDescent="0.55000000000000004">
      <c r="A17" s="7">
        <v>14</v>
      </c>
      <c r="B17" s="16" t="s">
        <v>56</v>
      </c>
      <c r="C17" s="16" t="s">
        <v>147</v>
      </c>
      <c r="D17" s="27" t="s">
        <v>57</v>
      </c>
      <c r="E17" s="27" t="s">
        <v>58</v>
      </c>
      <c r="F17" s="3" t="s">
        <v>5</v>
      </c>
      <c r="G17" s="3">
        <v>7.1</v>
      </c>
      <c r="H17" s="3">
        <f t="shared" si="0"/>
        <v>781</v>
      </c>
      <c r="I17" s="3" t="s">
        <v>5</v>
      </c>
      <c r="J17" s="3" t="s">
        <v>5</v>
      </c>
      <c r="K17" s="5" t="str">
        <f t="shared" si="1"/>
        <v>ΟΚ</v>
      </c>
      <c r="L17" s="5"/>
      <c r="M17" s="7"/>
      <c r="N17" s="7">
        <f t="shared" si="2"/>
        <v>0</v>
      </c>
      <c r="O17" s="7"/>
      <c r="P17" s="7">
        <f t="shared" si="3"/>
        <v>0</v>
      </c>
      <c r="Q17" s="7" t="s">
        <v>3</v>
      </c>
      <c r="R17" s="7">
        <f t="shared" si="4"/>
        <v>30</v>
      </c>
      <c r="S17" s="3"/>
      <c r="T17" s="7">
        <f t="shared" si="5"/>
        <v>0</v>
      </c>
      <c r="U17" s="7">
        <v>24</v>
      </c>
      <c r="V17" s="7">
        <f t="shared" si="6"/>
        <v>408</v>
      </c>
      <c r="W17" s="7">
        <v>14</v>
      </c>
      <c r="X17" s="8">
        <f t="shared" si="7"/>
        <v>98</v>
      </c>
      <c r="Y17" s="28">
        <f t="shared" si="8"/>
        <v>1317</v>
      </c>
      <c r="Z17" s="7"/>
    </row>
    <row r="18" spans="1:26" x14ac:dyDescent="0.55000000000000004">
      <c r="A18" s="7">
        <v>15</v>
      </c>
      <c r="B18" s="33" t="s">
        <v>137</v>
      </c>
      <c r="C18" s="33" t="s">
        <v>135</v>
      </c>
      <c r="D18" s="34" t="s">
        <v>29</v>
      </c>
      <c r="E18" s="34" t="s">
        <v>30</v>
      </c>
      <c r="F18" s="35" t="s">
        <v>5</v>
      </c>
      <c r="G18" s="35">
        <v>6.65</v>
      </c>
      <c r="H18" s="35">
        <f t="shared" si="0"/>
        <v>731.5</v>
      </c>
      <c r="I18" s="35" t="s">
        <v>5</v>
      </c>
      <c r="J18" s="35" t="s">
        <v>5</v>
      </c>
      <c r="K18" s="36" t="str">
        <f t="shared" si="1"/>
        <v>ΟΚ</v>
      </c>
      <c r="L18" s="36"/>
      <c r="M18" s="37"/>
      <c r="N18" s="37">
        <f t="shared" si="2"/>
        <v>0</v>
      </c>
      <c r="O18" s="37"/>
      <c r="P18" s="37">
        <f t="shared" si="3"/>
        <v>0</v>
      </c>
      <c r="Q18" s="37" t="s">
        <v>2</v>
      </c>
      <c r="R18" s="37">
        <f t="shared" si="4"/>
        <v>70</v>
      </c>
      <c r="S18" s="35" t="s">
        <v>5</v>
      </c>
      <c r="T18" s="37">
        <f t="shared" si="5"/>
        <v>150</v>
      </c>
      <c r="U18" s="37"/>
      <c r="V18" s="37">
        <f t="shared" si="6"/>
        <v>0</v>
      </c>
      <c r="W18" s="37">
        <v>39</v>
      </c>
      <c r="X18" s="38">
        <f t="shared" si="7"/>
        <v>273</v>
      </c>
      <c r="Y18" s="39">
        <f t="shared" si="8"/>
        <v>1224.5</v>
      </c>
      <c r="Z18" s="37"/>
    </row>
  </sheetData>
  <sheetProtection algorithmName="SHA-512" hashValue="ayB4KuFwxmL7N6BGfGw3Z8TMvN6sriCZzCYQ1/7Thi/yQtu/hJSe3DeCM0opLa/LgcC6nICaN+Y8L6qBRqyIeA==" saltValue="CGUOHYuGNbPNoc4POCCsrw==" spinCount="100000" sheet="1" objects="1" scenarios="1"/>
  <sortState ref="A7:Z18">
    <sortCondition descending="1" ref="Y7:Y18"/>
  </sortState>
  <mergeCells count="5">
    <mergeCell ref="A2:E2"/>
    <mergeCell ref="Y2:Y3"/>
    <mergeCell ref="F2:J2"/>
    <mergeCell ref="M2:X2"/>
    <mergeCell ref="A1:E1"/>
  </mergeCells>
  <dataValidations count="2">
    <dataValidation type="list" allowBlank="1" showInputMessage="1" showErrorMessage="1" sqref="Q4:Q18 M4:M18 O4:O17" xr:uid="{00000000-0002-0000-0100-000000000000}">
      <formula1>$AJ$7:$AJ$7</formula1>
    </dataValidation>
    <dataValidation type="list" allowBlank="1" showInputMessage="1" showErrorMessage="1" sqref="S4:S18 L4:L18 I4:J18 F4:F18" xr:uid="{00000000-0002-0000-0100-000001000000}">
      <formula1>$AI$7:$AI$7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59"/>
  <sheetViews>
    <sheetView tabSelected="1" workbookViewId="0">
      <selection activeCell="H3" sqref="A1:XFD1048576"/>
    </sheetView>
  </sheetViews>
  <sheetFormatPr defaultRowHeight="54.75" customHeight="1" x14ac:dyDescent="0.55000000000000004"/>
  <cols>
    <col min="1" max="1" width="8.83984375" style="29"/>
    <col min="2" max="2" width="15.41796875" style="29" bestFit="1" customWidth="1"/>
    <col min="3" max="3" width="13.26171875" style="29" customWidth="1"/>
    <col min="4" max="4" width="33.83984375" style="29" customWidth="1"/>
    <col min="5" max="25" width="16.41796875" style="29" customWidth="1"/>
    <col min="26" max="16384" width="8.83984375" style="29"/>
  </cols>
  <sheetData>
    <row r="1" spans="1:4" s="9" customFormat="1" ht="54.75" customHeight="1" x14ac:dyDescent="0.7">
      <c r="A1" s="40" t="s">
        <v>192</v>
      </c>
      <c r="B1" s="41"/>
      <c r="C1" s="41"/>
      <c r="D1" s="41"/>
    </row>
    <row r="2" spans="1:4" s="14" customFormat="1" ht="54.75" customHeight="1" x14ac:dyDescent="0.6">
      <c r="A2" s="42" t="s">
        <v>7</v>
      </c>
      <c r="B2" s="42"/>
      <c r="C2" s="42"/>
      <c r="D2" s="43"/>
    </row>
    <row r="3" spans="1:4" s="26" customFormat="1" ht="54.75" customHeight="1" x14ac:dyDescent="0.55000000000000004">
      <c r="A3" s="25" t="s">
        <v>1</v>
      </c>
      <c r="B3" s="25" t="s">
        <v>23</v>
      </c>
      <c r="C3" s="25" t="s">
        <v>69</v>
      </c>
      <c r="D3" s="25" t="s">
        <v>71</v>
      </c>
    </row>
    <row r="4" spans="1:4" s="45" customFormat="1" ht="36.75" customHeight="1" x14ac:dyDescent="0.55000000000000004">
      <c r="A4" s="37">
        <v>1</v>
      </c>
      <c r="B4" s="44" t="s">
        <v>72</v>
      </c>
      <c r="C4" s="44" t="s">
        <v>73</v>
      </c>
      <c r="D4" s="44" t="s">
        <v>152</v>
      </c>
    </row>
    <row r="5" spans="1:4" s="9" customFormat="1" ht="28.8" x14ac:dyDescent="0.55000000000000004">
      <c r="A5" s="37">
        <v>2</v>
      </c>
      <c r="B5" s="44" t="s">
        <v>153</v>
      </c>
      <c r="C5" s="44" t="s">
        <v>74</v>
      </c>
      <c r="D5" s="44" t="s">
        <v>152</v>
      </c>
    </row>
    <row r="6" spans="1:4" s="9" customFormat="1" ht="28.8" x14ac:dyDescent="0.55000000000000004">
      <c r="A6" s="37">
        <v>3</v>
      </c>
      <c r="B6" s="44" t="s">
        <v>75</v>
      </c>
      <c r="C6" s="44" t="s">
        <v>76</v>
      </c>
      <c r="D6" s="44" t="s">
        <v>152</v>
      </c>
    </row>
    <row r="7" spans="1:4" s="9" customFormat="1" ht="28.8" x14ac:dyDescent="0.55000000000000004">
      <c r="A7" s="37">
        <v>4</v>
      </c>
      <c r="B7" s="44" t="s">
        <v>154</v>
      </c>
      <c r="C7" s="44" t="s">
        <v>77</v>
      </c>
      <c r="D7" s="44" t="s">
        <v>152</v>
      </c>
    </row>
    <row r="8" spans="1:4" s="9" customFormat="1" ht="28.8" x14ac:dyDescent="0.55000000000000004">
      <c r="A8" s="37">
        <v>5</v>
      </c>
      <c r="B8" s="44" t="s">
        <v>78</v>
      </c>
      <c r="C8" s="44" t="s">
        <v>79</v>
      </c>
      <c r="D8" s="44" t="s">
        <v>152</v>
      </c>
    </row>
    <row r="9" spans="1:4" s="9" customFormat="1" ht="28.8" x14ac:dyDescent="0.55000000000000004">
      <c r="A9" s="37">
        <v>6</v>
      </c>
      <c r="B9" s="16" t="s">
        <v>155</v>
      </c>
      <c r="C9" s="33" t="s">
        <v>156</v>
      </c>
      <c r="D9" s="44" t="s">
        <v>157</v>
      </c>
    </row>
    <row r="10" spans="1:4" s="9" customFormat="1" ht="28.8" x14ac:dyDescent="0.55000000000000004">
      <c r="A10" s="37">
        <v>7</v>
      </c>
      <c r="B10" s="44" t="s">
        <v>80</v>
      </c>
      <c r="C10" s="44" t="s">
        <v>81</v>
      </c>
      <c r="D10" s="44" t="s">
        <v>152</v>
      </c>
    </row>
    <row r="11" spans="1:4" s="9" customFormat="1" ht="28.8" x14ac:dyDescent="0.55000000000000004">
      <c r="A11" s="37">
        <v>8</v>
      </c>
      <c r="B11" s="44" t="s">
        <v>82</v>
      </c>
      <c r="C11" s="44" t="s">
        <v>83</v>
      </c>
      <c r="D11" s="44" t="s">
        <v>152</v>
      </c>
    </row>
    <row r="12" spans="1:4" s="9" customFormat="1" ht="28.8" x14ac:dyDescent="0.55000000000000004">
      <c r="A12" s="37">
        <v>9</v>
      </c>
      <c r="B12" s="44" t="s">
        <v>84</v>
      </c>
      <c r="C12" s="44" t="s">
        <v>85</v>
      </c>
      <c r="D12" s="44" t="s">
        <v>152</v>
      </c>
    </row>
    <row r="13" spans="1:4" s="9" customFormat="1" ht="28.8" x14ac:dyDescent="0.55000000000000004">
      <c r="A13" s="37">
        <v>10</v>
      </c>
      <c r="B13" s="44" t="s">
        <v>86</v>
      </c>
      <c r="C13" s="44" t="s">
        <v>87</v>
      </c>
      <c r="D13" s="44" t="s">
        <v>152</v>
      </c>
    </row>
    <row r="14" spans="1:4" s="9" customFormat="1" ht="28.8" x14ac:dyDescent="0.55000000000000004">
      <c r="A14" s="37">
        <v>11</v>
      </c>
      <c r="B14" s="44" t="s">
        <v>88</v>
      </c>
      <c r="C14" s="44" t="s">
        <v>89</v>
      </c>
      <c r="D14" s="44" t="s">
        <v>152</v>
      </c>
    </row>
    <row r="15" spans="1:4" s="9" customFormat="1" ht="28.8" x14ac:dyDescent="0.55000000000000004">
      <c r="A15" s="37">
        <v>12</v>
      </c>
      <c r="B15" s="44" t="s">
        <v>90</v>
      </c>
      <c r="C15" s="44" t="s">
        <v>91</v>
      </c>
      <c r="D15" s="44" t="s">
        <v>152</v>
      </c>
    </row>
    <row r="16" spans="1:4" s="9" customFormat="1" ht="28.8" x14ac:dyDescent="0.55000000000000004">
      <c r="A16" s="37">
        <v>13</v>
      </c>
      <c r="B16" s="44" t="s">
        <v>92</v>
      </c>
      <c r="C16" s="44" t="s">
        <v>93</v>
      </c>
      <c r="D16" s="44" t="s">
        <v>152</v>
      </c>
    </row>
    <row r="17" spans="1:4" s="45" customFormat="1" ht="28.8" x14ac:dyDescent="0.55000000000000004">
      <c r="A17" s="37">
        <v>14</v>
      </c>
      <c r="B17" s="46" t="s">
        <v>42</v>
      </c>
      <c r="C17" s="46" t="s">
        <v>150</v>
      </c>
      <c r="D17" s="44" t="s">
        <v>152</v>
      </c>
    </row>
    <row r="18" spans="1:4" s="9" customFormat="1" ht="28.8" x14ac:dyDescent="0.55000000000000004">
      <c r="A18" s="37">
        <v>15</v>
      </c>
      <c r="B18" s="44" t="s">
        <v>94</v>
      </c>
      <c r="C18" s="44" t="s">
        <v>95</v>
      </c>
      <c r="D18" s="44" t="s">
        <v>152</v>
      </c>
    </row>
    <row r="19" spans="1:4" s="9" customFormat="1" ht="28.8" x14ac:dyDescent="0.55000000000000004">
      <c r="A19" s="37">
        <v>16</v>
      </c>
      <c r="B19" s="33" t="s">
        <v>174</v>
      </c>
      <c r="C19" s="44" t="s">
        <v>173</v>
      </c>
      <c r="D19" s="44" t="s">
        <v>152</v>
      </c>
    </row>
    <row r="20" spans="1:4" s="9" customFormat="1" ht="28.8" x14ac:dyDescent="0.55000000000000004">
      <c r="A20" s="37">
        <v>17</v>
      </c>
      <c r="B20" s="44" t="s">
        <v>96</v>
      </c>
      <c r="C20" s="44" t="s">
        <v>97</v>
      </c>
      <c r="D20" s="44" t="s">
        <v>152</v>
      </c>
    </row>
    <row r="21" spans="1:4" s="45" customFormat="1" ht="35.25" customHeight="1" x14ac:dyDescent="0.55000000000000004">
      <c r="A21" s="37">
        <v>18</v>
      </c>
      <c r="B21" s="44" t="s">
        <v>98</v>
      </c>
      <c r="C21" s="44" t="s">
        <v>99</v>
      </c>
      <c r="D21" s="44" t="s">
        <v>152</v>
      </c>
    </row>
    <row r="22" spans="1:4" s="9" customFormat="1" ht="28.8" x14ac:dyDescent="0.55000000000000004">
      <c r="A22" s="37">
        <v>19</v>
      </c>
      <c r="B22" s="44" t="s">
        <v>175</v>
      </c>
      <c r="C22" s="44" t="s">
        <v>151</v>
      </c>
      <c r="D22" s="44" t="s">
        <v>152</v>
      </c>
    </row>
    <row r="23" spans="1:4" s="9" customFormat="1" ht="28.8" x14ac:dyDescent="0.55000000000000004">
      <c r="A23" s="37">
        <v>20</v>
      </c>
      <c r="B23" s="44" t="s">
        <v>158</v>
      </c>
      <c r="C23" s="44" t="s">
        <v>100</v>
      </c>
      <c r="D23" s="44" t="s">
        <v>152</v>
      </c>
    </row>
    <row r="24" spans="1:4" s="45" customFormat="1" ht="33.75" customHeight="1" x14ac:dyDescent="0.55000000000000004">
      <c r="A24" s="37">
        <v>21</v>
      </c>
      <c r="B24" s="46" t="s">
        <v>193</v>
      </c>
      <c r="C24" s="46" t="s">
        <v>194</v>
      </c>
      <c r="D24" s="44" t="s">
        <v>195</v>
      </c>
    </row>
    <row r="25" spans="1:4" s="9" customFormat="1" ht="28.8" x14ac:dyDescent="0.55000000000000004">
      <c r="A25" s="37">
        <v>22</v>
      </c>
      <c r="B25" s="44" t="s">
        <v>101</v>
      </c>
      <c r="C25" s="44" t="s">
        <v>102</v>
      </c>
      <c r="D25" s="44" t="s">
        <v>152</v>
      </c>
    </row>
    <row r="26" spans="1:4" s="9" customFormat="1" ht="28.8" x14ac:dyDescent="0.55000000000000004">
      <c r="A26" s="37">
        <v>23</v>
      </c>
      <c r="B26" s="46" t="s">
        <v>196</v>
      </c>
      <c r="C26" s="46" t="s">
        <v>197</v>
      </c>
      <c r="D26" s="44" t="s">
        <v>195</v>
      </c>
    </row>
    <row r="27" spans="1:4" s="45" customFormat="1" ht="36.75" customHeight="1" x14ac:dyDescent="0.55000000000000004">
      <c r="A27" s="37">
        <v>24</v>
      </c>
      <c r="B27" s="44" t="s">
        <v>103</v>
      </c>
      <c r="C27" s="44" t="s">
        <v>104</v>
      </c>
      <c r="D27" s="44" t="s">
        <v>152</v>
      </c>
    </row>
    <row r="28" spans="1:4" s="9" customFormat="1" ht="28.8" x14ac:dyDescent="0.55000000000000004">
      <c r="A28" s="37">
        <v>25</v>
      </c>
      <c r="B28" s="44" t="s">
        <v>159</v>
      </c>
      <c r="C28" s="44" t="s">
        <v>105</v>
      </c>
      <c r="D28" s="44" t="s">
        <v>152</v>
      </c>
    </row>
    <row r="29" spans="1:4" s="9" customFormat="1" ht="28.8" x14ac:dyDescent="0.55000000000000004">
      <c r="A29" s="37">
        <v>26</v>
      </c>
      <c r="B29" s="44" t="s">
        <v>106</v>
      </c>
      <c r="C29" s="44" t="s">
        <v>107</v>
      </c>
      <c r="D29" s="44" t="s">
        <v>152</v>
      </c>
    </row>
    <row r="30" spans="1:4" s="45" customFormat="1" ht="28.8" x14ac:dyDescent="0.55000000000000004">
      <c r="A30" s="37">
        <v>27</v>
      </c>
      <c r="B30" s="46" t="s">
        <v>204</v>
      </c>
      <c r="C30" s="46" t="s">
        <v>205</v>
      </c>
      <c r="D30" s="44" t="s">
        <v>195</v>
      </c>
    </row>
    <row r="31" spans="1:4" s="45" customFormat="1" ht="28.8" x14ac:dyDescent="0.55000000000000004">
      <c r="A31" s="37">
        <v>28</v>
      </c>
      <c r="B31" s="46" t="s">
        <v>202</v>
      </c>
      <c r="C31" s="46" t="s">
        <v>203</v>
      </c>
      <c r="D31" s="44" t="s">
        <v>195</v>
      </c>
    </row>
    <row r="32" spans="1:4" s="45" customFormat="1" ht="28.8" x14ac:dyDescent="0.55000000000000004">
      <c r="A32" s="37">
        <v>29</v>
      </c>
      <c r="B32" s="16" t="s">
        <v>160</v>
      </c>
      <c r="C32" s="16" t="s">
        <v>161</v>
      </c>
      <c r="D32" s="44" t="s">
        <v>157</v>
      </c>
    </row>
    <row r="33" spans="1:4" s="45" customFormat="1" ht="28.8" x14ac:dyDescent="0.55000000000000004">
      <c r="A33" s="37">
        <v>30</v>
      </c>
      <c r="B33" s="44" t="s">
        <v>108</v>
      </c>
      <c r="C33" s="44" t="s">
        <v>109</v>
      </c>
      <c r="D33" s="44" t="s">
        <v>152</v>
      </c>
    </row>
    <row r="34" spans="1:4" s="45" customFormat="1" ht="28.8" x14ac:dyDescent="0.55000000000000004">
      <c r="A34" s="37">
        <v>31</v>
      </c>
      <c r="B34" s="46" t="s">
        <v>198</v>
      </c>
      <c r="C34" s="46" t="s">
        <v>199</v>
      </c>
      <c r="D34" s="44" t="s">
        <v>195</v>
      </c>
    </row>
    <row r="35" spans="1:4" s="45" customFormat="1" ht="28.8" x14ac:dyDescent="0.55000000000000004">
      <c r="A35" s="37">
        <v>32</v>
      </c>
      <c r="B35" s="33" t="s">
        <v>162</v>
      </c>
      <c r="C35" s="46" t="s">
        <v>163</v>
      </c>
      <c r="D35" s="44" t="s">
        <v>157</v>
      </c>
    </row>
    <row r="36" spans="1:4" ht="28.8" x14ac:dyDescent="0.55000000000000004">
      <c r="A36" s="37">
        <v>33</v>
      </c>
      <c r="B36" s="44" t="s">
        <v>110</v>
      </c>
      <c r="C36" s="44" t="s">
        <v>111</v>
      </c>
      <c r="D36" s="44" t="s">
        <v>152</v>
      </c>
    </row>
    <row r="37" spans="1:4" s="9" customFormat="1" ht="28.8" x14ac:dyDescent="0.55000000000000004">
      <c r="A37" s="37">
        <v>34</v>
      </c>
      <c r="B37" s="44" t="s">
        <v>112</v>
      </c>
      <c r="C37" s="44" t="s">
        <v>113</v>
      </c>
      <c r="D37" s="44" t="s">
        <v>152</v>
      </c>
    </row>
    <row r="38" spans="1:4" s="9" customFormat="1" ht="28.8" x14ac:dyDescent="0.55000000000000004">
      <c r="A38" s="37">
        <v>35</v>
      </c>
      <c r="B38" s="33" t="s">
        <v>169</v>
      </c>
      <c r="C38" s="33" t="s">
        <v>170</v>
      </c>
      <c r="D38" s="44" t="s">
        <v>152</v>
      </c>
    </row>
    <row r="39" spans="1:4" s="45" customFormat="1" ht="33.75" customHeight="1" x14ac:dyDescent="0.55000000000000004">
      <c r="A39" s="37">
        <v>36</v>
      </c>
      <c r="B39" s="33" t="s">
        <v>171</v>
      </c>
      <c r="C39" s="33" t="s">
        <v>172</v>
      </c>
      <c r="D39" s="44" t="s">
        <v>152</v>
      </c>
    </row>
    <row r="40" spans="1:4" s="9" customFormat="1" ht="28.8" x14ac:dyDescent="0.55000000000000004">
      <c r="A40" s="37">
        <v>37</v>
      </c>
      <c r="B40" s="44" t="s">
        <v>114</v>
      </c>
      <c r="C40" s="44" t="s">
        <v>115</v>
      </c>
      <c r="D40" s="44" t="s">
        <v>152</v>
      </c>
    </row>
    <row r="41" spans="1:4" s="9" customFormat="1" ht="28.8" x14ac:dyDescent="0.55000000000000004">
      <c r="A41" s="37">
        <v>38</v>
      </c>
      <c r="B41" s="46" t="s">
        <v>200</v>
      </c>
      <c r="C41" s="46" t="s">
        <v>201</v>
      </c>
      <c r="D41" s="44" t="s">
        <v>195</v>
      </c>
    </row>
    <row r="42" spans="1:4" ht="28.8" x14ac:dyDescent="0.55000000000000004">
      <c r="A42" s="37">
        <v>39</v>
      </c>
      <c r="B42" s="16" t="s">
        <v>164</v>
      </c>
      <c r="C42" s="33" t="s">
        <v>165</v>
      </c>
      <c r="D42" s="44" t="s">
        <v>166</v>
      </c>
    </row>
    <row r="43" spans="1:4" ht="28.8" x14ac:dyDescent="0.55000000000000004">
      <c r="A43" s="37">
        <v>40</v>
      </c>
      <c r="B43" s="44" t="s">
        <v>167</v>
      </c>
      <c r="C43" s="44" t="s">
        <v>116</v>
      </c>
      <c r="D43" s="44" t="s">
        <v>152</v>
      </c>
    </row>
    <row r="44" spans="1:4" ht="28.8" x14ac:dyDescent="0.55000000000000004">
      <c r="A44" s="37">
        <v>41</v>
      </c>
      <c r="B44" s="44" t="s">
        <v>117</v>
      </c>
      <c r="C44" s="44" t="s">
        <v>118</v>
      </c>
      <c r="D44" s="44" t="s">
        <v>152</v>
      </c>
    </row>
    <row r="45" spans="1:4" ht="28.8" x14ac:dyDescent="0.55000000000000004">
      <c r="A45" s="37">
        <v>42</v>
      </c>
      <c r="B45" s="44" t="s">
        <v>119</v>
      </c>
      <c r="C45" s="44" t="s">
        <v>120</v>
      </c>
      <c r="D45" s="44" t="s">
        <v>152</v>
      </c>
    </row>
    <row r="46" spans="1:4" ht="28.8" x14ac:dyDescent="0.55000000000000004">
      <c r="A46" s="37">
        <v>43</v>
      </c>
      <c r="B46" s="44" t="s">
        <v>168</v>
      </c>
      <c r="C46" s="44" t="s">
        <v>121</v>
      </c>
      <c r="D46" s="44" t="s">
        <v>152</v>
      </c>
    </row>
    <row r="47" spans="1:4" ht="28.8" x14ac:dyDescent="0.55000000000000004">
      <c r="A47" s="37">
        <v>44</v>
      </c>
      <c r="B47" s="44" t="s">
        <v>122</v>
      </c>
      <c r="C47" s="44" t="s">
        <v>123</v>
      </c>
      <c r="D47" s="44" t="s">
        <v>152</v>
      </c>
    </row>
    <row r="48" spans="1:4" ht="28.8" x14ac:dyDescent="0.55000000000000004">
      <c r="A48" s="37">
        <v>45</v>
      </c>
      <c r="B48" s="44" t="s">
        <v>177</v>
      </c>
      <c r="C48" s="44" t="s">
        <v>176</v>
      </c>
      <c r="D48" s="44" t="s">
        <v>152</v>
      </c>
    </row>
    <row r="49" spans="1:4" s="45" customFormat="1" ht="28.8" x14ac:dyDescent="0.55000000000000004">
      <c r="A49" s="37">
        <v>46</v>
      </c>
      <c r="B49" s="44" t="s">
        <v>179</v>
      </c>
      <c r="C49" s="44" t="s">
        <v>178</v>
      </c>
      <c r="D49" s="44" t="s">
        <v>152</v>
      </c>
    </row>
    <row r="50" spans="1:4" s="45" customFormat="1" ht="28.8" x14ac:dyDescent="0.55000000000000004">
      <c r="A50" s="37">
        <v>47</v>
      </c>
      <c r="B50" s="44" t="s">
        <v>124</v>
      </c>
      <c r="C50" s="44" t="s">
        <v>125</v>
      </c>
      <c r="D50" s="44" t="s">
        <v>152</v>
      </c>
    </row>
    <row r="51" spans="1:4" ht="28.8" x14ac:dyDescent="0.55000000000000004">
      <c r="A51" s="37">
        <v>48</v>
      </c>
      <c r="B51" s="44" t="s">
        <v>181</v>
      </c>
      <c r="C51" s="44" t="s">
        <v>180</v>
      </c>
      <c r="D51" s="44" t="s">
        <v>152</v>
      </c>
    </row>
    <row r="52" spans="1:4" ht="28.8" x14ac:dyDescent="0.55000000000000004">
      <c r="A52" s="37">
        <v>49</v>
      </c>
      <c r="B52" s="44" t="s">
        <v>126</v>
      </c>
      <c r="C52" s="44" t="s">
        <v>127</v>
      </c>
      <c r="D52" s="44" t="s">
        <v>152</v>
      </c>
    </row>
    <row r="53" spans="1:4" ht="28.8" x14ac:dyDescent="0.55000000000000004">
      <c r="A53" s="37">
        <v>50</v>
      </c>
      <c r="B53" s="44" t="s">
        <v>184</v>
      </c>
      <c r="C53" s="44" t="s">
        <v>182</v>
      </c>
      <c r="D53" s="44" t="s">
        <v>152</v>
      </c>
    </row>
    <row r="54" spans="1:4" ht="54.75" customHeight="1" x14ac:dyDescent="0.55000000000000004">
      <c r="A54" s="37">
        <v>51</v>
      </c>
      <c r="B54" s="44" t="s">
        <v>185</v>
      </c>
      <c r="C54" s="44" t="s">
        <v>183</v>
      </c>
      <c r="D54" s="44" t="s">
        <v>152</v>
      </c>
    </row>
    <row r="55" spans="1:4" ht="54.75" customHeight="1" x14ac:dyDescent="0.55000000000000004">
      <c r="A55" s="37">
        <v>52</v>
      </c>
      <c r="B55" s="44" t="s">
        <v>187</v>
      </c>
      <c r="C55" s="44" t="s">
        <v>186</v>
      </c>
      <c r="D55" s="44" t="s">
        <v>152</v>
      </c>
    </row>
    <row r="56" spans="1:4" ht="54.75" customHeight="1" x14ac:dyDescent="0.55000000000000004">
      <c r="A56" s="37">
        <v>53</v>
      </c>
      <c r="B56" s="44" t="s">
        <v>128</v>
      </c>
      <c r="C56" s="44" t="s">
        <v>129</v>
      </c>
      <c r="D56" s="44" t="s">
        <v>152</v>
      </c>
    </row>
    <row r="57" spans="1:4" ht="54.75" customHeight="1" x14ac:dyDescent="0.55000000000000004">
      <c r="A57" s="37">
        <v>54</v>
      </c>
      <c r="B57" s="44" t="s">
        <v>130</v>
      </c>
      <c r="C57" s="44" t="s">
        <v>131</v>
      </c>
      <c r="D57" s="44" t="s">
        <v>152</v>
      </c>
    </row>
    <row r="58" spans="1:4" ht="54.75" customHeight="1" x14ac:dyDescent="0.55000000000000004">
      <c r="A58" s="37">
        <v>55</v>
      </c>
      <c r="B58" s="44" t="s">
        <v>189</v>
      </c>
      <c r="C58" s="44" t="s">
        <v>188</v>
      </c>
      <c r="D58" s="44" t="s">
        <v>152</v>
      </c>
    </row>
    <row r="59" spans="1:4" ht="54.75" customHeight="1" x14ac:dyDescent="0.55000000000000004">
      <c r="A59" s="37">
        <v>56</v>
      </c>
      <c r="B59" s="44" t="s">
        <v>132</v>
      </c>
      <c r="C59" s="44" t="s">
        <v>133</v>
      </c>
      <c r="D59" s="44" t="s">
        <v>152</v>
      </c>
    </row>
  </sheetData>
  <sheetProtection algorithmName="SHA-512" hashValue="HSBRN01yaI5P2Rb/MmypGjwwtRpKlunHBVc6TptRPFW1s1E9ltiGpEAXafysABk9a5O/UIzu0tfH7zMYT8j80g==" saltValue="jg5KIIWRCSaUHcuQpinTBg==" spinCount="100000" sheet="1" objects="1" scenarios="1"/>
  <mergeCells count="2">
    <mergeCell ref="A1:D1"/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ΠΡΟΣΛΗΠΤΕΟΙ</vt:lpstr>
      <vt:lpstr>ΓΕΝ ΚΑΤΑΤ ΜΕ ΕΜΠΕΙΡ</vt:lpstr>
      <vt:lpstr>ΑΠΟΡΡΙΠΤΕΟΙ</vt:lpstr>
      <vt:lpstr>'ΓΕΝ ΚΑΤΑΤ ΜΕ ΕΜΠΕΙΡ'!Print_Area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Thodoros Aggelopoulos</cp:lastModifiedBy>
  <cp:lastPrinted>2018-12-10T06:41:09Z</cp:lastPrinted>
  <dcterms:created xsi:type="dcterms:W3CDTF">2017-10-23T05:29:48Z</dcterms:created>
  <dcterms:modified xsi:type="dcterms:W3CDTF">2018-12-20T13:07:42Z</dcterms:modified>
</cp:coreProperties>
</file>